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E:\jaxnpete\Documents\My Spreadsheets\"/>
    </mc:Choice>
  </mc:AlternateContent>
  <xr:revisionPtr revIDLastSave="0" documentId="13_ncr:1_{87CDACF0-D772-411D-AA7B-5D581012C4B9}" xr6:coauthVersionLast="47" xr6:coauthVersionMax="47" xr10:uidLastSave="{00000000-0000-0000-0000-000000000000}"/>
  <bookViews>
    <workbookView xWindow="-108" yWindow="-108" windowWidth="23256" windowHeight="12576" xr2:uid="{56852386-5DE4-4AB4-BD99-503DEE52058B}"/>
  </bookViews>
  <sheets>
    <sheet name="QPJ" sheetId="1" r:id="rId1"/>
    <sheet name="Gandy Garden" sheetId="2" r:id="rId2"/>
  </sheets>
  <definedNames>
    <definedName name="_xlnm._FilterDatabase" localSheetId="0" hidden="1">QPJ!$A$2:$O$65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I2" i="2" l="1"/>
  <c r="L30" i="1" s="1"/>
  <c r="L61" i="1" s="1"/>
  <c r="L49" i="1"/>
</calcChain>
</file>

<file path=xl/sharedStrings.xml><?xml version="1.0" encoding="utf-8"?>
<sst xmlns="http://schemas.openxmlformats.org/spreadsheetml/2006/main" count="691" uniqueCount="209">
  <si>
    <t>Description</t>
  </si>
  <si>
    <t>Day Director</t>
  </si>
  <si>
    <t>Outdoor PA system for announcements</t>
  </si>
  <si>
    <t>Activity Leader/supplier</t>
  </si>
  <si>
    <t>Unknown</t>
  </si>
  <si>
    <t>Performance</t>
  </si>
  <si>
    <t>Y</t>
  </si>
  <si>
    <t>N</t>
  </si>
  <si>
    <t>Road Closure 1</t>
  </si>
  <si>
    <t>Craig Willshire at Amey</t>
  </si>
  <si>
    <t>Cost</t>
  </si>
  <si>
    <t>TOWN CRIER AND THE ‘Oyae’ Announcement</t>
  </si>
  <si>
    <t>Updates</t>
  </si>
  <si>
    <t>Fancy Dress Competition</t>
  </si>
  <si>
    <t>Parade of decorated Bicycles</t>
  </si>
  <si>
    <t>Cricket Match</t>
  </si>
  <si>
    <t>Andy Warren</t>
  </si>
  <si>
    <t xml:space="preserve"> -</t>
  </si>
  <si>
    <t>Neil Paris</t>
  </si>
  <si>
    <t>Piper</t>
  </si>
  <si>
    <t>Bugler call to play ‘Majesty’</t>
  </si>
  <si>
    <t>Completed</t>
  </si>
  <si>
    <t>Charlotte Worthington</t>
  </si>
  <si>
    <t>National Anthem to be included with a toast to Her Majesty.</t>
  </si>
  <si>
    <t xml:space="preserve">Catering Outlets/Vans/Fast Food - Tuckers Catering &amp; Village Kitchen. </t>
  </si>
  <si>
    <t>Ice Cream Van</t>
  </si>
  <si>
    <t xml:space="preserve">Display of Army Vehicles around the road area of the green </t>
  </si>
  <si>
    <t>20/02/2022 -  (Prize for best, could categorised into size/age). All 
need to have a bell or horn as they ride the bike on Stamford RD, closed part. Will be lined up against the fence of the Cricket Ground. Need judge and prizes.</t>
  </si>
  <si>
    <t>St Mary’s Service of Thanksgiving</t>
  </si>
  <si>
    <t>Big Lunch.</t>
  </si>
  <si>
    <t>Cricket Match.</t>
  </si>
  <si>
    <t xml:space="preserve">Display of Village History </t>
  </si>
  <si>
    <t>Darren Melville</t>
  </si>
  <si>
    <t>Time Capsule Display</t>
  </si>
  <si>
    <t>Janet Gibson</t>
  </si>
  <si>
    <t>Cricket Club match</t>
  </si>
  <si>
    <t>The PLATIUNUM Cup</t>
  </si>
  <si>
    <t>Final lighting of the Beacon</t>
  </si>
  <si>
    <t>Angela Page</t>
  </si>
  <si>
    <t>Gandy Field Garden</t>
  </si>
  <si>
    <t>Weldon Village Sign</t>
  </si>
  <si>
    <t>Simon Taylor</t>
  </si>
  <si>
    <t>Toilet's</t>
  </si>
  <si>
    <t>Information Booklet of the Big Lunch</t>
  </si>
  <si>
    <t>Grant Applications</t>
  </si>
  <si>
    <t>20/02/2022 - Grant applications – AP &amp; PD Small grant applied for awaiting decision need date for this</t>
  </si>
  <si>
    <t>Allotment holders competition</t>
  </si>
  <si>
    <t xml:space="preserve">20/02/2022 - Allotment holders – growing and prizes JG </t>
  </si>
  <si>
    <t>Photographer</t>
  </si>
  <si>
    <t xml:space="preserve"> Martin Finnerty</t>
  </si>
  <si>
    <t>20/02/2022 - Photographs will be taken over the 4 days by our resident photographer Martin Finnerty, this monumental occasion will be archived in our Time Capsule</t>
  </si>
  <si>
    <t>British Legion</t>
  </si>
  <si>
    <t>High Street Businesses/Public Houses/Shops</t>
  </si>
  <si>
    <t>Project Organisation</t>
  </si>
  <si>
    <t>20/02/2022 - Suggested looking at Honouring a local Village Hero Award to a nominated person, could be advertised for nominations in Weldon Wide. TBC</t>
  </si>
  <si>
    <t>Peter Dowsett</t>
  </si>
  <si>
    <t>Tom  Clay, Breakthrough Communications</t>
  </si>
  <si>
    <t>Cont.</t>
  </si>
  <si>
    <t>The George PH</t>
  </si>
  <si>
    <t>Tree planting.</t>
  </si>
  <si>
    <t>Bug boxes &amp; bird Box workshops</t>
  </si>
  <si>
    <t xml:space="preserve">      Start Date </t>
  </si>
  <si>
    <t xml:space="preserve">      End Date </t>
  </si>
  <si>
    <t xml:space="preserve">      Start  time</t>
  </si>
  <si>
    <t xml:space="preserve">      End time</t>
  </si>
  <si>
    <t xml:space="preserve">      Initial contact</t>
  </si>
  <si>
    <t xml:space="preserve">      Announced</t>
  </si>
  <si>
    <t xml:space="preserve">      Paid</t>
  </si>
  <si>
    <t xml:space="preserve">      Status</t>
  </si>
  <si>
    <t>Angela Page
Janet Gibson</t>
  </si>
  <si>
    <t>Angela 
Sue Cook</t>
  </si>
  <si>
    <t>Prepare Website page for QPJ and content for activities and entries.</t>
  </si>
  <si>
    <t>International Group
CIC - Corby Can</t>
  </si>
  <si>
    <t>Danielle Parry</t>
  </si>
  <si>
    <t>Angela Page
Sue Cook</t>
  </si>
  <si>
    <t>None</t>
  </si>
  <si>
    <t>-</t>
  </si>
  <si>
    <t>Ann Wallington</t>
  </si>
  <si>
    <t>Trevor from RBL</t>
  </si>
  <si>
    <t>Facebook business Page</t>
  </si>
  <si>
    <t>04/03/2022 - Email address setup, links to website, staff trained, first posts written, FB page live 
20/02/2022 - New WPC Facebook Page to be launched and lead with QPJ. Angela and Janet have provided first posts. Peter has collected required content.</t>
  </si>
  <si>
    <t>Create site plan for Village Green</t>
  </si>
  <si>
    <t xml:space="preserve">      Item Number</t>
  </si>
  <si>
    <t>Lighting of the Beacon</t>
  </si>
  <si>
    <t>04/03/2022 - Start time delayed to 17:30
18/02/2022 - Arrangements completed</t>
  </si>
  <si>
    <t xml:space="preserve">Bell Ringing </t>
  </si>
  <si>
    <t>Choir singing - Deep Roots Tall Trees (DRTT)</t>
  </si>
  <si>
    <t>Total cost</t>
  </si>
  <si>
    <t>Kane Taylor
Angela Page</t>
  </si>
  <si>
    <t>04/03/2022 - JD Breakfast House role TBC
20/02/2022 - Big Lunch. Day for Residents to hold their own Street Parties. WPC will provide an information booklet on this event taken from Official palace documentation supported by Eden project.</t>
  </si>
  <si>
    <t>Janet Gibson
Angela Page</t>
  </si>
  <si>
    <t>Rochelle Mathieson</t>
  </si>
  <si>
    <t>Members</t>
  </si>
  <si>
    <t>Design garden</t>
  </si>
  <si>
    <t>RHS, Woodland trust</t>
  </si>
  <si>
    <t>Inform neighbours</t>
  </si>
  <si>
    <t>Letters/visit</t>
  </si>
  <si>
    <t>AP discuss with 2 primary schools for planting seeds.   Include youth grp.</t>
  </si>
  <si>
    <t xml:space="preserve">Prepare sheets on sowing seeds by recycling items. </t>
  </si>
  <si>
    <t xml:space="preserve">Bug Hotel </t>
  </si>
  <si>
    <t>Designed.  Request for materials for residents</t>
  </si>
  <si>
    <t>several designs placed around the gradens</t>
  </si>
  <si>
    <t>Free items, items form residents, reclaim centres.</t>
  </si>
  <si>
    <t xml:space="preserve">Prepare sleepers bench.  Slabs for pathway and patio areas.  </t>
  </si>
  <si>
    <t xml:space="preserve">Plants to support birds, bees and butterflies plus the sensory element. </t>
  </si>
  <si>
    <t>Lavander</t>
  </si>
  <si>
    <t>Activity</t>
  </si>
  <si>
    <t>Meeting
Agreed</t>
  </si>
  <si>
    <t>Item #</t>
  </si>
  <si>
    <t>Workgroup</t>
  </si>
  <si>
    <t>Primary Schools x2
Youth Group</t>
  </si>
  <si>
    <t>Finish
date</t>
  </si>
  <si>
    <t>Begin
date</t>
  </si>
  <si>
    <t>Resources</t>
  </si>
  <si>
    <t>Update</t>
  </si>
  <si>
    <t>Total Cost</t>
  </si>
  <si>
    <t>Seed Planting event</t>
  </si>
  <si>
    <t>Tree planting event</t>
  </si>
  <si>
    <t>Woodland Trust</t>
  </si>
  <si>
    <t xml:space="preserve">Plant the Plants </t>
  </si>
  <si>
    <t xml:space="preserve">Instal the Furniture </t>
  </si>
  <si>
    <t>Prepare garden 
and landscape</t>
  </si>
  <si>
    <t xml:space="preserve">Nigel Cox
Youth Group and volunteers
Digger Paul - 07818057105
Some materials U&amp;C/allotment </t>
  </si>
  <si>
    <t>Plan section by section. 
Mark off area.</t>
  </si>
  <si>
    <t xml:space="preserve">Woodlant Trust tree pack delivered Feb/March
Group to agree placing of plants.  Could be about the village or for residents </t>
  </si>
  <si>
    <t>04/03/2022 - Arrange site meeting oncluding Colin Shepard</t>
  </si>
  <si>
    <t>04/03/2022 - Gary Chisholm has fir trees</t>
  </si>
  <si>
    <t xml:space="preserve">Janet Gibson
Workgroup
</t>
  </si>
  <si>
    <t>04/03/2022 - Ross Wallace for landscape</t>
  </si>
  <si>
    <t xml:space="preserve">      Confirmed 
      Attendance</t>
  </si>
  <si>
    <t>Research &amp; information</t>
  </si>
  <si>
    <t>02/04/2022 - Cancelled
18/02/2022 -  possibly here so can be in use on Saturday 4th for ‘Community Picnic Lunch’</t>
  </si>
  <si>
    <t>02/04/2022 - Peter has confirmed with Mark that he will be our Piper. Mark is learning the piece that has ben composed for the QPJ and is flexible to play other stuff. Mark will need to leave 20:30ish to go to next engagement.
04/03/2022 - Left message on voicemail
18/02/2022 - Peter to contact Mark for time and availability once time is confirmed</t>
  </si>
  <si>
    <t>Mark McLaughlan
07974 625 226</t>
  </si>
  <si>
    <t>02/04/2022 - Janet has confirmed the ice cream van
04/03/2022 - Angela to write Weldon Wide article with voucher
18/02/2022 - FREE CONE FOR EVERY CHILD IN THE PARISH – to be published in Parish Magazine (Weldon Wide) to claim a voucher. Angela Page to ask MH for name of other ice cream van.</t>
  </si>
  <si>
    <t>Kane Taylor</t>
  </si>
  <si>
    <t>CANCELLED - Road closure 2. Section of Stamford Road closed</t>
  </si>
  <si>
    <t>CANCELLED - Opening of the play equipment</t>
  </si>
  <si>
    <t>02/04/2022 - In Weldon Wide Magazine to enter photos of decorated houses. Make a collage for WW Magazine and Time capsule
20/02/2022 - Competition for best Decorated House in the Parish, 1st, 2nd and 3rd Announced. Article in ‘Weldon Wide’ for households to enter. Residents receive a 
map of houses to judge and post their entries and winner announced.</t>
  </si>
  <si>
    <t>02/04/2022 - In Weldon Wide Magazine to enter photos of decorated houses. Make a collage for WW Magazine and Time capsule
20/02/2022 - Residents receive a map of houses to judge and post their entries and winner announced.</t>
  </si>
  <si>
    <t>02/04/2022 - Deleted
20/02/2022 -  Opening of the play equipment, see June 2nd</t>
  </si>
  <si>
    <t xml:space="preserve">02/04/2022 - See item 16 (is this a duplicate?). The idea of buying large poppies for the Gandy Field and ask people to sponsor them was approved
20/02/2022 - British Legion – discuss involvement </t>
  </si>
  <si>
    <t>02/04/2022 - Received form for Mandy if lighting the beacon. Part completed by Angela
18/02/2022 - Lighting of the Beacon by Charlotte, our local Olympic Gold Medallist, if she can’t make it Mandy Young from Adrenaline Alley will step in. Risk Assessment completed and documented by Darren Melville on 17 February – JG &amp; PD</t>
  </si>
  <si>
    <t>21/04/2022 - Jan to email Megan Jones. 07733527426
18/02/2022 - No main Crier at  present. Support from Scouts and Weldon Amateur dramatics’ Society. WAD – have their own costumes. Script provided in QPJ pack. Announcement in three places at the same time.</t>
  </si>
  <si>
    <t>Cathy Finnerty</t>
  </si>
  <si>
    <t xml:space="preserve">21/04/2022 - Angela to contact Cathy
18/02/2022 - designs from the idea of ‘the Queens Green Canopy'. Recycled outfits designed. Judges and prizes to be sorted. </t>
  </si>
  <si>
    <t>21/04/2022 - Angela to chase Ann Wallington
04/03/2022 - Ann Wallington to be contacted to confirm cost
18/02/2022 - Dick Priem or Kane Taylor to be contacted by Angela</t>
  </si>
  <si>
    <t>DRTT &amp; Angela</t>
  </si>
  <si>
    <t>Tuckers &amp; TVK &amp; JD</t>
  </si>
  <si>
    <t>Picnic on the Green with local stalls</t>
  </si>
  <si>
    <t>21/04/2022 - Janet to confirm arrangements
04/03/2022 - Janet to confirm suppliers (food van list) and times
20/02/2022 -Tuckers Catering &amp; Village Kitchen. Provide own power</t>
  </si>
  <si>
    <t>Ettore Velluci</t>
  </si>
  <si>
    <t>Gordon Brown
Kane Taylor</t>
  </si>
  <si>
    <t>21/04/2022 - Angela to confirm
20/02/2022 - Bell Ringing – discuss with Kane Taylor</t>
  </si>
  <si>
    <t>Angela</t>
  </si>
  <si>
    <t>21/04/2022 - now being provided by website
20/02/2022 - WPC will provide an information booklet on this event taken from Official palace documentation supported by Eden project. Circulation date TBD</t>
  </si>
  <si>
    <t>Church open to hold exhibitions</t>
  </si>
  <si>
    <t xml:space="preserve">Parish Cake Competition. </t>
  </si>
  <si>
    <t>21/04/2022 - Sue Singlehurst to be added to judges. Judging to be 11:00 with 3X prizes at 12:00
02/04/2022 - Prizes have been sourced. Puddings arrive at 12:30. Janet and Paul Kerfoot (TBC) to judge. Suggested from recipes and their stories publish a W recipe book to sell. Funds to youth groups.
04/03/2022 - Janet to design running order, Prepare on Friday eat on Sunday TBC. Winners cup to be purchased. Photos of preparation, Janet to liaise with Martin Finnerty
20/02/2022 - Platinum Pudding Competition. Recipe provided WPC. JG has a judge. Prizes needed – AP/ JG</t>
  </si>
  <si>
    <t>21/04/2022 - FB post required and PA system and church website and History FB site
02/04/2022 - Janet to contact Celia ???? &amp; Peter ???? to support. Prepare a collage.
20/02/2022 - Display of Village History – Historic Society.</t>
  </si>
  <si>
    <t>Display of Art from WAG and CIC group to be held at the Green in a gazebo</t>
  </si>
  <si>
    <t>21/04/2022 - Contents to be confirmed from all parts of the parish
20/02/2022 - A Display of progress for our Time Capsule.</t>
  </si>
  <si>
    <t>21/04/2022 - Confirmed PHP vs Weldon 
04/03/2022 - Discussion ongoing could be PHP vs Village + WP?
20/02/2022 -Cricket Club match – new game, T20 style.</t>
  </si>
  <si>
    <t>Best Decorated House / garden photos</t>
  </si>
  <si>
    <t>21/04/2022 - Possible Sue Singlehurst to present or Paul Kerfoot
02/04/2022 - Match confirmed and Andy will source the trophy. P. Kerfoot to present
20/02/2022 - AP suggested starting the yearly event for the cricket club to play for ‘The PLATIUNUM Cup'. Play in June so can coincides with centenary event of cricket 
club. AW to confirm.</t>
  </si>
  <si>
    <t>21/04/2022 - Janet to contact Rita Beatie
02/04/2022 - Angela felt other village members need to be considered for lighting the beacon
20/02/2022 -  Final lighting of our Beacon - Chair of WPC, Angela Page. Short speak and National Anthem sung. Does this need a choir?</t>
  </si>
  <si>
    <t>21/04/2022 - £150 Wickes voucher and BAM to provide volunteer days and equipment
02/04/2022 - Angela has visited and spoken to the Primary Schools for support. All agreed. Youth group also supporting. Angela will visit in April. Angela is also in discussion with BAM for volunteers and materials. Finance agreed using the play equipment wood in the sensory garden project. 
20/02/2022 - please see document of draft design and information. JG purchased a metal sculpture for the garden. AP to ask U&amp;C to pick various items left by builders after works to support the Bug Hotel. Talking to the Youth group, schools, and Knit &amp; Natter Grp to support Gandy Field and Yarn Bombing. AP/JG</t>
  </si>
  <si>
    <t>Jane Gibson</t>
  </si>
  <si>
    <t>Blackforge</t>
  </si>
  <si>
    <t>21/04/2022 - Needs full council approval
20/02/2022 - JG in discussion with designer. To be updated. Can this be illuminated?</t>
  </si>
  <si>
    <t>21/04/2022 - CIC to join this activity
02/04/2022 - Post office permission given
20/02/2022- -Talking to the Youth group, schools, and Knit &amp; Natter Grp to support Gandy Field and Yarn Bombing. AP/JG. Post Office to get permission for yarn bombing boxes. AP</t>
  </si>
  <si>
    <t>Persimmon</t>
  </si>
  <si>
    <t>Peter the publican!</t>
  </si>
  <si>
    <t xml:space="preserve">21/04/2022 - change order of activity log
20/02/2022 - PRD remarked on getting the team wider and involvement of activities. 
Need to establish who will help on the any or all of the days for Weldon’s events to 
mark the celebration and community spirit for all. </t>
  </si>
  <si>
    <t xml:space="preserve">21/04/2022 - Session arranged with Angela and Janet
20/02/2022 - Simon Taylor to help with initial contact </t>
  </si>
  <si>
    <t>21/04/2022 Information given to youth groups 
20/02/2022 - JG &amp; AP have meet with U&amp;C to use the Community Hub room for workshops of crafters. Twice monthly. Bug boxes &amp; bird Boxes – summer outside TBC</t>
  </si>
  <si>
    <t>21/04/2022 - Angela to write up with Sue
04/03/2022 - Initial drafts produced. Angela to work on this next week</t>
  </si>
  <si>
    <r>
      <t xml:space="preserve">21/04/2022 add art for the church    
04/03/2022 - 7 peeps, Traditional costume, E. European, gymnastics, dance, </t>
    </r>
    <r>
      <rPr>
        <b/>
        <sz val="10"/>
        <color theme="1"/>
        <rFont val="Arial"/>
        <family val="2"/>
      </rPr>
      <t>needs PA</t>
    </r>
    <r>
      <rPr>
        <sz val="10"/>
        <color theme="1"/>
        <rFont val="Arial"/>
        <family val="2"/>
      </rPr>
      <t xml:space="preserve">, to enter fancy dress competition &amp; bicycle competition, Tattoos, </t>
    </r>
    <r>
      <rPr>
        <b/>
        <sz val="10"/>
        <color theme="1"/>
        <rFont val="Arial"/>
        <family val="2"/>
      </rPr>
      <t xml:space="preserve">needs Gazebo for workshops, </t>
    </r>
    <r>
      <rPr>
        <sz val="10"/>
        <color theme="1"/>
        <rFont val="Arial"/>
        <family val="2"/>
      </rPr>
      <t>write article for Weldon Wide</t>
    </r>
  </si>
  <si>
    <t>21/04/2022 - Cancelled
04/03/2022 - Flypast TBD or single plane by Tim Webster</t>
  </si>
  <si>
    <t xml:space="preserve">Entry signs to Gandy Field </t>
  </si>
  <si>
    <t xml:space="preserve">21/04/2022 - Janet to confirm arrangements </t>
  </si>
  <si>
    <t>CANCELLED - Map of best decorated houses</t>
  </si>
  <si>
    <t>CANCELLED - Opening of the play equipment,</t>
  </si>
  <si>
    <t>Yarn Bombing and Bunting</t>
  </si>
  <si>
    <t>21/04/2022 - Need to confirm which businesses are doing what
20/02/2022 - High Street Businesses/Public Houses/Shops – JG &amp; AP. Full list to be added to this action log</t>
  </si>
  <si>
    <t>CANCELLED - local Village Hero</t>
  </si>
  <si>
    <t xml:space="preserve">CANCELLED -  Flypast - </t>
  </si>
  <si>
    <t>21/04/2022 - List to be circulated</t>
  </si>
  <si>
    <t>21/04/2022 - new row added</t>
  </si>
  <si>
    <t>Advertising
Notice Boards
Face Book
WW Magazine
Cricket Club Leaflets
Schools leaflet</t>
  </si>
  <si>
    <t>Site Pre-meet
(Dress rehearsal)</t>
  </si>
  <si>
    <t>Risks
Key Person Risk
Angela Page
Janet Gibson</t>
  </si>
  <si>
    <t>21/04/2022 - Plan to be circulated
04/03/2022 - Janet Gibson and Angela page to visit site and draft site plan</t>
  </si>
  <si>
    <t>04/03/2022 - Cricket club planning Play, picknic, Pimms. Order Picnic box in advance. TBC. 
20/02/2022 - Cricket Match. Weldon v Raunds. Open far end of green for a ‘Community Picnic Lunch’ and enjoy a match.</t>
  </si>
  <si>
    <t>02/04/2022 - Cancelled as road closure is for Thursday 2 June only
04/03/2022 - Angela investigating DIY road closure using Scouts and historic military vehicles. Three quotes required if £5k. Sue and Angela to contact Simon Green to investigate other options
20/02/2022 - as per item 2. Simon has got quote for Traffic Management, asked for discount and contribution from Persimmon. Angela has applied for closure.</t>
  </si>
  <si>
    <t>21/04/2022 - Clean and maintain
02/04/2022 - Toilets to be sited by the roundhouse
04/03/2022 - Location TBD could be by the style on the cricket pitch
20/02/2022 - Provision and sponsorship for Porta Loos – Simon Taylor</t>
  </si>
  <si>
    <t>21/04/2022 - Janet to chase John Starmer. Daniella to find out if professional artists could contribute. Gazebo needed from Mike Haddock and Kane.
02/04/2022 - Janet had no clear response from WAG. Angela will try to attend a Thursday session at 1:30pm to discuss
20/02/2022 - Display of Art from WAG – Art Competition ‘Green Canopy’ for a commission piece to hang somewhere in the Village. JG/AP prizes and judge.</t>
  </si>
  <si>
    <t>21/04/2022- Church confirmed as venue
02/04/2022 - Angela to confirm with Sandra that displays will be in the church
04/03/2022 - Village hall availability TBC, plan B is the Church or the George PH
20/02/2022 - Clash of village hall booking to be resolved by Angela Page</t>
  </si>
  <si>
    <t>21/04/2022 - Decide what tree and location and place order. Also determine the person to plant it.
02/04/2022 - Site to suggest, on site plan document. Plus, replace a tree originally planted by the Brownies. Rowan/Magnolia been suggested, as cherry tree already on site.
04/03/2022 - Could be Rockingham Castle donation - Angela to investigate along with sources of donations (Cowthick, BAM etc). The hole needs to be dug in advance by Nigel!!!
20/02/2022 - Walk up after the service to the green. Angela Page suggested a Christmas tree 
on the green. To establish a yearly tree lighting event at Christmas after very positive reaction to the tree up last Christmas. AP to research type of tree.</t>
  </si>
  <si>
    <t>21/04/2022 - Guidance on flower colours
02/04/2022 - Queen Eleanor Choir pulled out due to leader being over committed
02/04/2022 - Angela to confirm with Sandra that displays will be in the church
04/03/2022 - Queen Eleanor Choir confirmed and Jess Hunting to contact Kane Taylor to confirm artistic details and sound equipment requirements. Site visit to be proposed.
20/02/2022 - St Mary’s Service of Thanksgiving – discuss with KT 23.02.22 Possibly choir singing at St Mary’s – by Queen Eleanor’s Choir. PD to confirmed numbers of 
choir as 40 to 50 for them to sing up by the organ</t>
  </si>
  <si>
    <t>21/04/2022 - Arrange parade at leaving at 22:00
21/04/2022 - Angela to confirm times
02/04/2022 - Ann Wallington has emailed Sue Cook and is looking into after Angela also contacted Ann Wallington. Times TBC.
04/03/2022 - Initial contact made via Ann Wallington and Dick Priem
18/02/2022 - Dick Priem to investigate. Canon Firing and Fly Past – Dick Priem  discuss with Andy Warren</t>
  </si>
  <si>
    <t>21/04/2022 - Angela to arrange FB post to find local stalls X8.Possible pitch fee or % of takings
02/04/2022 - Janet and Angela have completed the site plan for Items 3, 14 &amp; 15 on a separate document. Letters to the houses around the Village Green and on the closed road to be created and delivered by Angela
04/03/2022 - Janet to confirm food stall list and village green layout</t>
  </si>
  <si>
    <t>04/03/2022 - Angela investigating DIY road closure using Scouts and historic military vehicles. Three quotes required if £5k. Sue and Angela to contact Simon Green to investigate other options
18/02/2022 - Simon has got quote for Traffic Management, asked for discount and contribution from Persimmon. Angela has applied for closure.</t>
  </si>
  <si>
    <r>
      <t xml:space="preserve">21/04/2022 - Check with Ann Wallington. A J Matteson to be contacted for safety assessment M 07966390864 by Jan
02/04/2022 - Spoken to Joannie Perkins for mains supply, she is happy to help.
04/03/2022 - Ann Wallington contacted and PA available, possible mains power from Jeanie, </t>
    </r>
    <r>
      <rPr>
        <b/>
        <sz val="10"/>
        <color theme="1"/>
        <rFont val="Arial"/>
        <family val="2"/>
      </rPr>
      <t>must have RCD at indoor supply socket</t>
    </r>
    <r>
      <rPr>
        <sz val="10"/>
        <color theme="1"/>
        <rFont val="Arial"/>
        <family val="2"/>
      </rPr>
      <t>, 18/02/2022 - Needs to be suitable and powerful for outdoor setting</t>
    </r>
  </si>
  <si>
    <t>Memorabilia</t>
  </si>
  <si>
    <t xml:space="preserve">Prizes
Beautician - Lisa Smith
Platinum Trophy
Londis?
</t>
  </si>
  <si>
    <t>21/04/2022 - to bring own PA system discussed safety certificate
02/04/2022 - Choir have asked for 21:15 start and this was agreed
04/03/2022 - Plan to dress in red, white and blue. Family and friends to be invited. Payment to be reviewed once budget total is clear. Neil to confirm times and song list together with link to Spotify etc. First verse of national anthem included
18/02/2022 - Choir have been told 21:15 to 22:00 so time needs to be confirmed. Song list to be confirmed Choir = 20 to 30 singers</t>
  </si>
  <si>
    <t>Gaye Hood-Henry</t>
  </si>
  <si>
    <t>25/04/2022 - Log Updated
02/04/2022 - Log updated
04/03/2022 - Budget £25,000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</si>
</sst>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4" x14ac:knownFonts="1">
    <font>
      <sz val="10"/>
      <color theme="1"/>
      <name val="Arial"/>
      <family val="2"/>
    </font>
    <font>
      <sz val="10"/>
      <color theme="0"/>
      <name val="Arial"/>
      <family val="2"/>
    </font>
    <font>
      <b/>
      <sz val="10"/>
      <color theme="0"/>
      <name val="Arial"/>
      <family val="2"/>
    </font>
    <font>
      <b/>
      <sz val="10"/>
      <color theme="1"/>
      <name val="Arial"/>
      <family val="2"/>
    </font>
  </fonts>
  <fills count="4">
    <fill>
      <patternFill patternType="none"/>
    </fill>
    <fill>
      <patternFill patternType="gray125"/>
    </fill>
    <fill>
      <patternFill patternType="solid">
        <fgColor theme="1"/>
        <bgColor indexed="64"/>
      </patternFill>
    </fill>
    <fill>
      <patternFill patternType="solid">
        <fgColor rgb="FFFFFF00"/>
        <bgColor indexed="64"/>
      </patternFill>
    </fill>
  </fills>
  <borders count="12">
    <border>
      <left/>
      <right/>
      <top/>
      <bottom/>
      <diagonal/>
    </border>
    <border>
      <left style="thin">
        <color auto="1"/>
      </left>
      <right style="thin">
        <color auto="1"/>
      </right>
      <top/>
      <bottom/>
      <diagonal/>
    </border>
    <border>
      <left style="medium">
        <color theme="0"/>
      </left>
      <right/>
      <top style="medium">
        <color theme="0"/>
      </top>
      <bottom style="thin">
        <color auto="1"/>
      </bottom>
      <diagonal/>
    </border>
    <border>
      <left/>
      <right/>
      <top style="medium">
        <color theme="0"/>
      </top>
      <bottom style="thin">
        <color auto="1"/>
      </bottom>
      <diagonal/>
    </border>
    <border>
      <left/>
      <right style="medium">
        <color theme="0"/>
      </right>
      <top style="medium">
        <color theme="0"/>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medium">
        <color theme="0"/>
      </left>
      <right style="thin">
        <color auto="1"/>
      </right>
      <top style="thin">
        <color auto="1"/>
      </top>
      <bottom/>
      <diagonal/>
    </border>
    <border>
      <left style="thin">
        <color auto="1"/>
      </left>
      <right style="medium">
        <color theme="0"/>
      </right>
      <top style="thin">
        <color auto="1"/>
      </top>
      <bottom/>
      <diagonal/>
    </border>
    <border>
      <left/>
      <right style="thin">
        <color auto="1"/>
      </right>
      <top style="thin">
        <color auto="1"/>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4">
    <xf numFmtId="0" fontId="0" fillId="0" borderId="0" xfId="0"/>
    <xf numFmtId="0" fontId="1" fillId="2" borderId="0" xfId="0" applyFont="1" applyFill="1"/>
    <xf numFmtId="0" fontId="1" fillId="2" borderId="1" xfId="0" applyFont="1" applyFill="1" applyBorder="1" applyAlignment="1">
      <alignment textRotation="90"/>
    </xf>
    <xf numFmtId="0" fontId="1" fillId="2" borderId="5" xfId="0" applyFont="1" applyFill="1" applyBorder="1"/>
    <xf numFmtId="0" fontId="1" fillId="2" borderId="6" xfId="0" applyFont="1" applyFill="1" applyBorder="1"/>
    <xf numFmtId="0" fontId="1" fillId="2" borderId="5" xfId="0" applyFont="1" applyFill="1" applyBorder="1" applyAlignment="1"/>
    <xf numFmtId="0" fontId="0" fillId="0" borderId="10" xfId="0" applyBorder="1" applyAlignment="1">
      <alignment horizontal="left" vertical="top" wrapText="1"/>
    </xf>
    <xf numFmtId="0" fontId="0" fillId="0" borderId="10" xfId="0" applyBorder="1" applyAlignment="1">
      <alignment horizontal="left" vertical="top"/>
    </xf>
    <xf numFmtId="16" fontId="0" fillId="0" borderId="10" xfId="0" applyNumberFormat="1" applyBorder="1" applyAlignment="1">
      <alignment horizontal="left" vertical="top"/>
    </xf>
    <xf numFmtId="20" fontId="0" fillId="0" borderId="10" xfId="0" applyNumberFormat="1" applyBorder="1" applyAlignment="1">
      <alignment horizontal="left" vertical="top"/>
    </xf>
    <xf numFmtId="44" fontId="0" fillId="0" borderId="10" xfId="0" applyNumberFormat="1" applyBorder="1" applyAlignment="1">
      <alignment horizontal="left" vertical="top"/>
    </xf>
    <xf numFmtId="0" fontId="0" fillId="0" borderId="0" xfId="0"/>
    <xf numFmtId="0" fontId="0" fillId="0" borderId="10" xfId="0" applyBorder="1" applyAlignment="1">
      <alignment horizontal="left" vertical="top" wrapText="1"/>
    </xf>
    <xf numFmtId="0" fontId="0" fillId="0" borderId="10" xfId="0" applyBorder="1" applyAlignment="1">
      <alignment horizontal="left" vertical="top"/>
    </xf>
    <xf numFmtId="16" fontId="0" fillId="0" borderId="10" xfId="0" applyNumberFormat="1" applyBorder="1" applyAlignment="1">
      <alignment horizontal="left" vertical="top"/>
    </xf>
    <xf numFmtId="20" fontId="0" fillId="0" borderId="10" xfId="0" applyNumberFormat="1" applyBorder="1" applyAlignment="1">
      <alignment horizontal="left" vertical="top"/>
    </xf>
    <xf numFmtId="44" fontId="0" fillId="0" borderId="10" xfId="0" applyNumberFormat="1" applyBorder="1" applyAlignment="1">
      <alignment horizontal="left" vertical="top"/>
    </xf>
    <xf numFmtId="0" fontId="1" fillId="2" borderId="5" xfId="0" applyFont="1" applyFill="1" applyBorder="1" applyAlignment="1">
      <alignment horizontal="left"/>
    </xf>
    <xf numFmtId="0" fontId="1" fillId="2" borderId="0" xfId="0" applyFont="1" applyFill="1" applyAlignment="1">
      <alignment horizontal="left" vertical="top"/>
    </xf>
    <xf numFmtId="0" fontId="0" fillId="0" borderId="0" xfId="0" applyAlignment="1">
      <alignment horizontal="left" vertical="top"/>
    </xf>
    <xf numFmtId="0" fontId="1" fillId="2" borderId="7" xfId="0" applyFont="1" applyFill="1" applyBorder="1" applyAlignment="1">
      <alignment textRotation="90"/>
    </xf>
    <xf numFmtId="0" fontId="1" fillId="2" borderId="5" xfId="0" applyFont="1" applyFill="1" applyBorder="1" applyAlignment="1">
      <alignment textRotation="90"/>
    </xf>
    <xf numFmtId="0" fontId="1" fillId="2" borderId="8" xfId="0" applyFont="1" applyFill="1" applyBorder="1" applyAlignment="1">
      <alignment textRotation="90"/>
    </xf>
    <xf numFmtId="0" fontId="1" fillId="2" borderId="9" xfId="0" applyFont="1" applyFill="1" applyBorder="1" applyAlignment="1">
      <alignment textRotation="90"/>
    </xf>
    <xf numFmtId="0" fontId="0" fillId="0" borderId="0" xfId="0" applyAlignment="1">
      <alignment vertical="top" wrapText="1"/>
    </xf>
    <xf numFmtId="0" fontId="1" fillId="2" borderId="0" xfId="0" applyNumberFormat="1" applyFont="1" applyFill="1"/>
    <xf numFmtId="0" fontId="0" fillId="0" borderId="10" xfId="0" applyNumberFormat="1" applyBorder="1" applyAlignment="1">
      <alignment horizontal="left" vertical="top"/>
    </xf>
    <xf numFmtId="0" fontId="0" fillId="0" borderId="0" xfId="0" applyNumberFormat="1"/>
    <xf numFmtId="44" fontId="3" fillId="3" borderId="10" xfId="0" applyNumberFormat="1" applyFont="1" applyFill="1" applyBorder="1" applyAlignment="1">
      <alignment horizontal="left" vertical="top"/>
    </xf>
    <xf numFmtId="0" fontId="0" fillId="0" borderId="0" xfId="0"/>
    <xf numFmtId="0" fontId="2" fillId="2" borderId="11" xfId="0" applyFont="1" applyFill="1" applyBorder="1"/>
    <xf numFmtId="0" fontId="2" fillId="2" borderId="11" xfId="0" applyFont="1" applyFill="1" applyBorder="1" applyAlignment="1">
      <alignment wrapText="1"/>
    </xf>
    <xf numFmtId="0" fontId="0" fillId="0" borderId="11" xfId="0" applyBorder="1" applyAlignment="1">
      <alignment horizontal="left" vertical="top"/>
    </xf>
    <xf numFmtId="0" fontId="0" fillId="0" borderId="11" xfId="0" applyBorder="1" applyAlignment="1">
      <alignment horizontal="left" vertical="top" wrapText="1"/>
    </xf>
    <xf numFmtId="17" fontId="0" fillId="0" borderId="11" xfId="0" applyNumberFormat="1" applyBorder="1" applyAlignment="1">
      <alignment horizontal="left" vertical="top"/>
    </xf>
    <xf numFmtId="49" fontId="0" fillId="0" borderId="11" xfId="0" applyNumberFormat="1" applyBorder="1" applyAlignment="1">
      <alignment horizontal="left" vertical="top" wrapText="1"/>
    </xf>
    <xf numFmtId="164" fontId="0" fillId="0" borderId="11" xfId="0" applyNumberFormat="1" applyBorder="1" applyAlignment="1">
      <alignment horizontal="left" vertical="top"/>
    </xf>
    <xf numFmtId="0" fontId="0" fillId="0" borderId="1" xfId="0" applyFill="1" applyBorder="1" applyAlignment="1">
      <alignment horizontal="left" vertical="top"/>
    </xf>
    <xf numFmtId="0" fontId="1" fillId="2" borderId="5" xfId="0" applyFont="1" applyFill="1" applyBorder="1" applyAlignment="1">
      <alignment textRotation="90" wrapText="1"/>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0" fillId="0" borderId="10" xfId="0" applyBorder="1" applyAlignment="1">
      <alignment vertical="top" wrapText="1"/>
    </xf>
    <xf numFmtId="0" fontId="0" fillId="0" borderId="0" xfId="0" applyBorder="1" applyAlignment="1">
      <alignment horizontal="left" vertical="top" wrapText="1"/>
    </xf>
  </cellXfs>
  <cellStyles count="1">
    <cellStyle name="Normal" xfId="0" builtinId="0"/>
  </cellStyles>
  <dxfs count="180">
    <dxf>
      <fill>
        <patternFill patternType="none">
          <fgColor indexed="64"/>
          <bgColor indexed="6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theme="0"/>
      </font>
      <fill>
        <patternFill>
          <bgColor theme="1"/>
        </patternFill>
      </fill>
    </dxf>
    <dxf>
      <font>
        <color theme="0"/>
      </font>
      <fill>
        <patternFill>
          <bgColor theme="1"/>
        </patternFill>
      </fill>
    </dxf>
    <dxf>
      <font>
        <color theme="0"/>
      </font>
      <fill>
        <patternFill>
          <bgColor theme="1"/>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100518-0276-4620-B000-64088D327BC3}">
  <sheetPr filterMode="1">
    <pageSetUpPr fitToPage="1"/>
  </sheetPr>
  <dimension ref="A1:O65"/>
  <sheetViews>
    <sheetView tabSelected="1" zoomScale="130" zoomScaleNormal="130" workbookViewId="0">
      <pane ySplit="2" topLeftCell="A3" activePane="bottomLeft" state="frozen"/>
      <selection pane="bottomLeft" activeCell="A3" sqref="A3"/>
    </sheetView>
  </sheetViews>
  <sheetFormatPr defaultRowHeight="13.2" x14ac:dyDescent="0.25"/>
  <cols>
    <col min="1" max="1" width="4.5546875" style="27" bestFit="1" customWidth="1"/>
    <col min="2" max="2" width="22" style="19" customWidth="1"/>
    <col min="3" max="3" width="17" bestFit="1" customWidth="1"/>
    <col min="4" max="4" width="22.33203125" bestFit="1" customWidth="1"/>
    <col min="5" max="6" width="7" bestFit="1" customWidth="1"/>
    <col min="7" max="8" width="5.5546875" bestFit="1" customWidth="1"/>
    <col min="9" max="9" width="3.33203125" bestFit="1" customWidth="1"/>
    <col min="10" max="10" width="5.77734375" bestFit="1" customWidth="1"/>
    <col min="11" max="11" width="3.33203125" customWidth="1"/>
    <col min="12" max="12" width="10.44140625" bestFit="1" customWidth="1"/>
    <col min="13" max="13" width="3.33203125" bestFit="1" customWidth="1"/>
    <col min="14" max="14" width="30.77734375" customWidth="1"/>
    <col min="15" max="15" width="9.5546875" bestFit="1" customWidth="1"/>
  </cols>
  <sheetData>
    <row r="1" spans="1:15" x14ac:dyDescent="0.25">
      <c r="A1" s="25"/>
      <c r="B1" s="18"/>
      <c r="C1" s="1"/>
      <c r="D1" s="1"/>
      <c r="E1" s="39" t="s">
        <v>5</v>
      </c>
      <c r="F1" s="40"/>
      <c r="G1" s="40"/>
      <c r="H1" s="41"/>
      <c r="I1" s="1"/>
      <c r="J1" s="1"/>
      <c r="K1" s="1"/>
      <c r="L1" s="1"/>
      <c r="M1" s="1"/>
      <c r="N1" s="1"/>
      <c r="O1" s="1"/>
    </row>
    <row r="2" spans="1:15" ht="82.2" thickBot="1" x14ac:dyDescent="0.3">
      <c r="A2" s="20" t="s">
        <v>82</v>
      </c>
      <c r="B2" s="17" t="s">
        <v>0</v>
      </c>
      <c r="C2" s="3" t="s">
        <v>1</v>
      </c>
      <c r="D2" s="4" t="s">
        <v>3</v>
      </c>
      <c r="E2" s="20" t="s">
        <v>61</v>
      </c>
      <c r="F2" s="21" t="s">
        <v>62</v>
      </c>
      <c r="G2" s="21" t="s">
        <v>63</v>
      </c>
      <c r="H2" s="22" t="s">
        <v>64</v>
      </c>
      <c r="I2" s="23" t="s">
        <v>65</v>
      </c>
      <c r="J2" s="38" t="s">
        <v>129</v>
      </c>
      <c r="K2" s="21" t="s">
        <v>66</v>
      </c>
      <c r="L2" s="5" t="s">
        <v>10</v>
      </c>
      <c r="M2" s="21" t="s">
        <v>67</v>
      </c>
      <c r="N2" s="3" t="s">
        <v>12</v>
      </c>
      <c r="O2" s="2" t="s">
        <v>68</v>
      </c>
    </row>
    <row r="3" spans="1:15" s="11" customFormat="1" ht="53.4" thickBot="1" x14ac:dyDescent="0.3">
      <c r="A3" s="26">
        <v>60</v>
      </c>
      <c r="B3" s="12" t="s">
        <v>191</v>
      </c>
      <c r="C3" s="13"/>
      <c r="D3" s="13"/>
      <c r="E3" s="13" t="s">
        <v>7</v>
      </c>
      <c r="F3" s="13" t="s">
        <v>7</v>
      </c>
      <c r="G3" s="13" t="s">
        <v>7</v>
      </c>
      <c r="H3" s="13" t="s">
        <v>7</v>
      </c>
      <c r="I3" s="13" t="s">
        <v>7</v>
      </c>
      <c r="J3" s="13" t="s">
        <v>7</v>
      </c>
      <c r="K3" s="13" t="s">
        <v>7</v>
      </c>
      <c r="L3" s="13" t="s">
        <v>7</v>
      </c>
      <c r="M3" s="13" t="s">
        <v>7</v>
      </c>
      <c r="N3" s="12"/>
      <c r="O3" s="13"/>
    </row>
    <row r="4" spans="1:15" ht="27" thickBot="1" x14ac:dyDescent="0.3">
      <c r="A4" s="26">
        <v>59</v>
      </c>
      <c r="B4" s="12" t="s">
        <v>190</v>
      </c>
      <c r="C4" s="13" t="s">
        <v>34</v>
      </c>
      <c r="D4" s="7" t="s">
        <v>34</v>
      </c>
      <c r="E4" s="13" t="s">
        <v>7</v>
      </c>
      <c r="F4" s="13" t="s">
        <v>7</v>
      </c>
      <c r="G4" s="13" t="s">
        <v>7</v>
      </c>
      <c r="H4" s="13" t="s">
        <v>7</v>
      </c>
      <c r="I4" s="7" t="s">
        <v>7</v>
      </c>
      <c r="J4" s="7" t="s">
        <v>7</v>
      </c>
      <c r="K4" s="7" t="s">
        <v>7</v>
      </c>
      <c r="L4" s="7" t="s">
        <v>7</v>
      </c>
      <c r="M4" s="7" t="s">
        <v>7</v>
      </c>
      <c r="N4" s="6" t="s">
        <v>188</v>
      </c>
      <c r="O4" s="13"/>
    </row>
    <row r="5" spans="1:15" ht="79.8" thickBot="1" x14ac:dyDescent="0.3">
      <c r="A5" s="26">
        <v>57</v>
      </c>
      <c r="B5" s="12" t="s">
        <v>189</v>
      </c>
      <c r="C5" s="7" t="s">
        <v>38</v>
      </c>
      <c r="D5" s="7" t="s">
        <v>38</v>
      </c>
      <c r="E5" s="13" t="s">
        <v>7</v>
      </c>
      <c r="F5" s="13" t="s">
        <v>7</v>
      </c>
      <c r="G5" s="13" t="s">
        <v>7</v>
      </c>
      <c r="H5" s="13" t="s">
        <v>7</v>
      </c>
      <c r="I5" s="7" t="s">
        <v>7</v>
      </c>
      <c r="J5" s="7" t="s">
        <v>7</v>
      </c>
      <c r="K5" s="7" t="s">
        <v>7</v>
      </c>
      <c r="L5" s="13" t="s">
        <v>7</v>
      </c>
      <c r="M5" s="7" t="s">
        <v>7</v>
      </c>
      <c r="N5" s="6" t="s">
        <v>188</v>
      </c>
      <c r="O5" s="13" t="s">
        <v>38</v>
      </c>
    </row>
    <row r="6" spans="1:15" ht="13.8" thickBot="1" x14ac:dyDescent="0.3">
      <c r="A6" s="26">
        <v>56</v>
      </c>
      <c r="B6" s="12" t="s">
        <v>204</v>
      </c>
      <c r="C6" s="13" t="s">
        <v>38</v>
      </c>
      <c r="D6" s="7" t="s">
        <v>38</v>
      </c>
      <c r="E6" s="13" t="s">
        <v>7</v>
      </c>
      <c r="F6" s="13" t="s">
        <v>7</v>
      </c>
      <c r="G6" s="13" t="s">
        <v>7</v>
      </c>
      <c r="H6" s="13" t="s">
        <v>7</v>
      </c>
      <c r="I6" s="7" t="s">
        <v>7</v>
      </c>
      <c r="J6" s="7" t="s">
        <v>7</v>
      </c>
      <c r="K6" s="7" t="s">
        <v>7</v>
      </c>
      <c r="L6" s="13" t="s">
        <v>7</v>
      </c>
      <c r="M6" s="7" t="s">
        <v>7</v>
      </c>
      <c r="N6" s="6" t="s">
        <v>188</v>
      </c>
      <c r="O6" s="13" t="s">
        <v>38</v>
      </c>
    </row>
    <row r="7" spans="1:15" ht="66.599999999999994" thickBot="1" x14ac:dyDescent="0.3">
      <c r="A7" s="26">
        <v>55</v>
      </c>
      <c r="B7" s="12" t="s">
        <v>205</v>
      </c>
      <c r="C7" s="13" t="s">
        <v>34</v>
      </c>
      <c r="D7" s="7" t="s">
        <v>34</v>
      </c>
      <c r="E7" s="13" t="s">
        <v>7</v>
      </c>
      <c r="F7" s="13" t="s">
        <v>7</v>
      </c>
      <c r="G7" s="13" t="s">
        <v>7</v>
      </c>
      <c r="H7" s="13" t="s">
        <v>7</v>
      </c>
      <c r="I7" s="7" t="s">
        <v>7</v>
      </c>
      <c r="J7" s="7" t="s">
        <v>7</v>
      </c>
      <c r="K7" s="7" t="s">
        <v>7</v>
      </c>
      <c r="L7" s="13" t="s">
        <v>7</v>
      </c>
      <c r="M7" s="7" t="s">
        <v>7</v>
      </c>
      <c r="N7" s="6" t="s">
        <v>187</v>
      </c>
      <c r="O7" s="6" t="s">
        <v>34</v>
      </c>
    </row>
    <row r="8" spans="1:15" ht="27" thickBot="1" x14ac:dyDescent="0.3">
      <c r="A8" s="26">
        <v>54</v>
      </c>
      <c r="B8" s="12" t="s">
        <v>179</v>
      </c>
      <c r="C8" s="13" t="s">
        <v>34</v>
      </c>
      <c r="D8" s="7" t="s">
        <v>207</v>
      </c>
      <c r="E8" s="8">
        <v>44926</v>
      </c>
      <c r="F8" s="8">
        <v>44926</v>
      </c>
      <c r="G8" s="9">
        <v>0</v>
      </c>
      <c r="H8" s="9">
        <v>0</v>
      </c>
      <c r="I8" s="7" t="s">
        <v>6</v>
      </c>
      <c r="J8" s="7" t="s">
        <v>6</v>
      </c>
      <c r="K8" s="7" t="s">
        <v>7</v>
      </c>
      <c r="L8" s="10" t="s">
        <v>4</v>
      </c>
      <c r="M8" s="7"/>
      <c r="N8" s="6" t="s">
        <v>180</v>
      </c>
      <c r="O8" s="6" t="s">
        <v>34</v>
      </c>
    </row>
    <row r="9" spans="1:15" ht="53.4" hidden="1" thickBot="1" x14ac:dyDescent="0.3">
      <c r="A9" s="26">
        <v>6</v>
      </c>
      <c r="B9" s="12" t="s">
        <v>137</v>
      </c>
      <c r="C9" s="12" t="s">
        <v>69</v>
      </c>
      <c r="D9" s="7" t="s">
        <v>4</v>
      </c>
      <c r="E9" s="8">
        <v>44714</v>
      </c>
      <c r="F9" s="8">
        <v>44714</v>
      </c>
      <c r="G9" s="9">
        <v>0.6875</v>
      </c>
      <c r="H9" s="9">
        <v>0.69791666666666663</v>
      </c>
      <c r="I9" s="7" t="s">
        <v>7</v>
      </c>
      <c r="J9" s="7" t="s">
        <v>7</v>
      </c>
      <c r="K9" s="7" t="s">
        <v>7</v>
      </c>
      <c r="L9" s="10" t="s">
        <v>4</v>
      </c>
      <c r="M9" s="7" t="s">
        <v>7</v>
      </c>
      <c r="N9" s="6" t="s">
        <v>131</v>
      </c>
      <c r="O9" s="6" t="s">
        <v>21</v>
      </c>
    </row>
    <row r="10" spans="1:15" ht="53.4" hidden="1" thickBot="1" x14ac:dyDescent="0.3">
      <c r="A10" s="26">
        <v>7</v>
      </c>
      <c r="B10" s="12" t="s">
        <v>15</v>
      </c>
      <c r="C10" s="12" t="s">
        <v>69</v>
      </c>
      <c r="D10" s="7" t="s">
        <v>16</v>
      </c>
      <c r="E10" s="8">
        <v>44714</v>
      </c>
      <c r="F10" s="8">
        <v>44714</v>
      </c>
      <c r="G10" s="9">
        <v>0.72916666666666663</v>
      </c>
      <c r="H10" s="9">
        <v>0.83333333333333337</v>
      </c>
      <c r="I10" s="7" t="s">
        <v>6</v>
      </c>
      <c r="J10" s="7" t="s">
        <v>6</v>
      </c>
      <c r="K10" s="7" t="s">
        <v>6</v>
      </c>
      <c r="L10" s="10" t="s">
        <v>75</v>
      </c>
      <c r="M10" s="7" t="s">
        <v>17</v>
      </c>
      <c r="N10" s="6" t="s">
        <v>84</v>
      </c>
      <c r="O10" s="6" t="s">
        <v>21</v>
      </c>
    </row>
    <row r="11" spans="1:15" ht="211.8" hidden="1" thickBot="1" x14ac:dyDescent="0.3">
      <c r="A11" s="26">
        <v>8</v>
      </c>
      <c r="B11" s="12" t="s">
        <v>86</v>
      </c>
      <c r="C11" s="12" t="s">
        <v>69</v>
      </c>
      <c r="D11" s="13" t="s">
        <v>18</v>
      </c>
      <c r="E11" s="8">
        <v>44714</v>
      </c>
      <c r="F11" s="8">
        <v>44714</v>
      </c>
      <c r="G11" s="9">
        <v>0.875</v>
      </c>
      <c r="H11" s="9">
        <v>0.90625</v>
      </c>
      <c r="I11" s="7" t="s">
        <v>6</v>
      </c>
      <c r="J11" s="7" t="s">
        <v>6</v>
      </c>
      <c r="K11" s="7" t="s">
        <v>7</v>
      </c>
      <c r="L11" s="10">
        <v>250</v>
      </c>
      <c r="M11" s="7" t="s">
        <v>7</v>
      </c>
      <c r="N11" s="6" t="s">
        <v>206</v>
      </c>
      <c r="O11" s="6" t="s">
        <v>21</v>
      </c>
    </row>
    <row r="12" spans="1:15" ht="159" hidden="1" thickBot="1" x14ac:dyDescent="0.3">
      <c r="A12" s="26">
        <v>9</v>
      </c>
      <c r="B12" s="12" t="s">
        <v>19</v>
      </c>
      <c r="C12" s="12" t="s">
        <v>69</v>
      </c>
      <c r="D12" s="12" t="s">
        <v>133</v>
      </c>
      <c r="E12" s="8">
        <v>44714</v>
      </c>
      <c r="F12" s="8">
        <v>44714</v>
      </c>
      <c r="G12" s="15">
        <v>0.83333333333333337</v>
      </c>
      <c r="H12" s="15">
        <v>0.85416666666666663</v>
      </c>
      <c r="I12" s="7" t="s">
        <v>6</v>
      </c>
      <c r="J12" s="7" t="s">
        <v>6</v>
      </c>
      <c r="K12" s="7" t="s">
        <v>7</v>
      </c>
      <c r="L12" s="10">
        <v>180</v>
      </c>
      <c r="M12" s="7" t="s">
        <v>7</v>
      </c>
      <c r="N12" s="6" t="s">
        <v>132</v>
      </c>
      <c r="O12" s="6" t="s">
        <v>21</v>
      </c>
    </row>
    <row r="13" spans="1:15" ht="53.4" thickBot="1" x14ac:dyDescent="0.3">
      <c r="A13" s="26">
        <v>53</v>
      </c>
      <c r="B13" s="12" t="s">
        <v>81</v>
      </c>
      <c r="C13" s="12" t="s">
        <v>69</v>
      </c>
      <c r="D13" s="12" t="s">
        <v>69</v>
      </c>
      <c r="E13" s="8">
        <v>44624</v>
      </c>
      <c r="F13" s="8">
        <v>44713</v>
      </c>
      <c r="G13" s="15">
        <v>0</v>
      </c>
      <c r="H13" s="15">
        <v>0.4993055555555555</v>
      </c>
      <c r="I13" s="7" t="s">
        <v>6</v>
      </c>
      <c r="J13" s="7" t="s">
        <v>6</v>
      </c>
      <c r="K13" s="7" t="s">
        <v>7</v>
      </c>
      <c r="L13" s="10" t="s">
        <v>75</v>
      </c>
      <c r="M13" s="7" t="s">
        <v>76</v>
      </c>
      <c r="N13" s="6" t="s">
        <v>192</v>
      </c>
      <c r="O13" s="6" t="s">
        <v>38</v>
      </c>
    </row>
    <row r="14" spans="1:15" ht="132.6" hidden="1" thickBot="1" x14ac:dyDescent="0.3">
      <c r="A14" s="26">
        <v>11</v>
      </c>
      <c r="B14" s="12" t="s">
        <v>83</v>
      </c>
      <c r="C14" s="12" t="s">
        <v>69</v>
      </c>
      <c r="D14" s="7" t="s">
        <v>22</v>
      </c>
      <c r="E14" s="8">
        <v>44714</v>
      </c>
      <c r="F14" s="8">
        <v>44714</v>
      </c>
      <c r="G14" s="9">
        <v>0.875</v>
      </c>
      <c r="H14" s="9">
        <v>0.88541666666666663</v>
      </c>
      <c r="I14" s="7" t="s">
        <v>6</v>
      </c>
      <c r="J14" s="7" t="s">
        <v>6</v>
      </c>
      <c r="K14" s="7" t="s">
        <v>6</v>
      </c>
      <c r="L14" s="10">
        <v>300</v>
      </c>
      <c r="M14" s="7" t="s">
        <v>7</v>
      </c>
      <c r="N14" s="6" t="s">
        <v>142</v>
      </c>
      <c r="O14" s="6" t="s">
        <v>21</v>
      </c>
    </row>
    <row r="15" spans="1:15" ht="106.2" thickBot="1" x14ac:dyDescent="0.3">
      <c r="A15" s="26">
        <v>50</v>
      </c>
      <c r="B15" s="12" t="s">
        <v>72</v>
      </c>
      <c r="C15" s="42" t="s">
        <v>69</v>
      </c>
      <c r="D15" s="13" t="s">
        <v>73</v>
      </c>
      <c r="E15" s="8">
        <v>44714</v>
      </c>
      <c r="F15" s="8">
        <v>44714</v>
      </c>
      <c r="G15" s="15">
        <v>0.6875</v>
      </c>
      <c r="H15" s="15">
        <v>0.77083333333333337</v>
      </c>
      <c r="I15" s="7" t="s">
        <v>6</v>
      </c>
      <c r="J15" s="7" t="s">
        <v>6</v>
      </c>
      <c r="K15" s="7" t="s">
        <v>7</v>
      </c>
      <c r="L15" s="10" t="s">
        <v>75</v>
      </c>
      <c r="M15" s="7" t="s">
        <v>76</v>
      </c>
      <c r="N15" s="6" t="s">
        <v>177</v>
      </c>
      <c r="O15" s="6" t="s">
        <v>38</v>
      </c>
    </row>
    <row r="16" spans="1:15" ht="53.4" thickBot="1" x14ac:dyDescent="0.3">
      <c r="A16" s="26">
        <v>49</v>
      </c>
      <c r="B16" s="12" t="s">
        <v>71</v>
      </c>
      <c r="C16" s="12" t="s">
        <v>74</v>
      </c>
      <c r="D16" s="12" t="s">
        <v>70</v>
      </c>
      <c r="E16" s="8">
        <v>44624</v>
      </c>
      <c r="F16" s="8">
        <v>44926</v>
      </c>
      <c r="G16" s="15">
        <v>0</v>
      </c>
      <c r="H16" s="15">
        <v>0.4993055555555555</v>
      </c>
      <c r="I16" s="7" t="s">
        <v>6</v>
      </c>
      <c r="J16" s="7" t="s">
        <v>6</v>
      </c>
      <c r="K16" s="7" t="s">
        <v>6</v>
      </c>
      <c r="L16" s="10" t="s">
        <v>75</v>
      </c>
      <c r="M16" s="7" t="s">
        <v>76</v>
      </c>
      <c r="N16" s="6" t="s">
        <v>176</v>
      </c>
      <c r="O16" s="6" t="s">
        <v>38</v>
      </c>
    </row>
    <row r="17" spans="1:15" ht="93" thickBot="1" x14ac:dyDescent="0.3">
      <c r="A17" s="26">
        <v>48</v>
      </c>
      <c r="B17" s="12" t="s">
        <v>60</v>
      </c>
      <c r="C17" s="12" t="s">
        <v>69</v>
      </c>
      <c r="D17" s="12" t="s">
        <v>69</v>
      </c>
      <c r="E17" s="8">
        <v>44652</v>
      </c>
      <c r="F17" s="8">
        <v>44926</v>
      </c>
      <c r="G17" s="15">
        <v>0</v>
      </c>
      <c r="H17" s="15">
        <v>0</v>
      </c>
      <c r="I17" s="13" t="s">
        <v>6</v>
      </c>
      <c r="J17" s="7" t="s">
        <v>6</v>
      </c>
      <c r="K17" s="7" t="s">
        <v>7</v>
      </c>
      <c r="L17" s="10" t="s">
        <v>4</v>
      </c>
      <c r="M17" s="7" t="s">
        <v>7</v>
      </c>
      <c r="N17" s="6" t="s">
        <v>175</v>
      </c>
      <c r="O17" s="6" t="s">
        <v>38</v>
      </c>
    </row>
    <row r="18" spans="1:15" ht="53.4" thickBot="1" x14ac:dyDescent="0.3">
      <c r="A18" s="26">
        <v>47</v>
      </c>
      <c r="B18" s="12" t="s">
        <v>58</v>
      </c>
      <c r="C18" s="13" t="s">
        <v>4</v>
      </c>
      <c r="D18" s="7" t="s">
        <v>4</v>
      </c>
      <c r="E18" s="13" t="s">
        <v>7</v>
      </c>
      <c r="F18" s="15" t="s">
        <v>7</v>
      </c>
      <c r="G18" s="13" t="s">
        <v>7</v>
      </c>
      <c r="H18" s="15" t="s">
        <v>7</v>
      </c>
      <c r="I18" s="7" t="s">
        <v>7</v>
      </c>
      <c r="J18" s="7" t="s">
        <v>7</v>
      </c>
      <c r="K18" s="7" t="s">
        <v>7</v>
      </c>
      <c r="L18" s="10" t="s">
        <v>4</v>
      </c>
      <c r="M18" s="7" t="s">
        <v>7</v>
      </c>
      <c r="N18" s="6" t="s">
        <v>174</v>
      </c>
      <c r="O18" s="6" t="s">
        <v>41</v>
      </c>
    </row>
    <row r="19" spans="1:15" ht="79.8" thickBot="1" x14ac:dyDescent="0.3">
      <c r="A19" s="26">
        <v>43</v>
      </c>
      <c r="B19" s="12" t="s">
        <v>52</v>
      </c>
      <c r="C19" s="12" t="s">
        <v>34</v>
      </c>
      <c r="D19" s="13" t="s">
        <v>172</v>
      </c>
      <c r="E19" s="8">
        <v>44714</v>
      </c>
      <c r="F19" s="8">
        <v>44717</v>
      </c>
      <c r="G19" s="15">
        <v>0.41666666666666669</v>
      </c>
      <c r="H19" s="15">
        <v>0.99930555555555556</v>
      </c>
      <c r="I19" s="13" t="s">
        <v>7</v>
      </c>
      <c r="J19" s="13" t="s">
        <v>7</v>
      </c>
      <c r="K19" s="13" t="s">
        <v>7</v>
      </c>
      <c r="L19" s="10" t="s">
        <v>4</v>
      </c>
      <c r="M19" s="13" t="s">
        <v>7</v>
      </c>
      <c r="N19" s="6" t="s">
        <v>184</v>
      </c>
      <c r="O19" s="6" t="s">
        <v>34</v>
      </c>
    </row>
    <row r="20" spans="1:15" ht="93" thickBot="1" x14ac:dyDescent="0.3">
      <c r="A20" s="26">
        <v>42</v>
      </c>
      <c r="B20" s="12" t="s">
        <v>51</v>
      </c>
      <c r="C20" s="13" t="s">
        <v>4</v>
      </c>
      <c r="D20" s="13" t="s">
        <v>4</v>
      </c>
      <c r="E20" s="13" t="s">
        <v>7</v>
      </c>
      <c r="F20" s="15" t="s">
        <v>7</v>
      </c>
      <c r="G20" s="13" t="s">
        <v>7</v>
      </c>
      <c r="H20" s="9" t="s">
        <v>7</v>
      </c>
      <c r="I20" s="7" t="s">
        <v>7</v>
      </c>
      <c r="J20" s="7" t="s">
        <v>7</v>
      </c>
      <c r="K20" s="7" t="s">
        <v>7</v>
      </c>
      <c r="L20" s="10" t="s">
        <v>4</v>
      </c>
      <c r="M20" s="7" t="s">
        <v>7</v>
      </c>
      <c r="N20" s="6" t="s">
        <v>141</v>
      </c>
      <c r="O20" s="6" t="s">
        <v>38</v>
      </c>
    </row>
    <row r="21" spans="1:15" ht="27" thickBot="1" x14ac:dyDescent="0.3">
      <c r="A21" s="26">
        <v>40</v>
      </c>
      <c r="B21" s="12" t="s">
        <v>46</v>
      </c>
      <c r="C21" s="12" t="s">
        <v>90</v>
      </c>
      <c r="D21" s="7" t="s">
        <v>34</v>
      </c>
      <c r="E21" s="8">
        <v>44834</v>
      </c>
      <c r="F21" s="8">
        <v>44834</v>
      </c>
      <c r="G21" s="9">
        <v>0.99930555555555556</v>
      </c>
      <c r="H21" s="9">
        <v>0.99930555555555556</v>
      </c>
      <c r="I21" s="7" t="s">
        <v>6</v>
      </c>
      <c r="J21" s="7" t="s">
        <v>7</v>
      </c>
      <c r="K21" s="7" t="s">
        <v>7</v>
      </c>
      <c r="L21" s="10" t="s">
        <v>4</v>
      </c>
      <c r="M21" s="7" t="s">
        <v>7</v>
      </c>
      <c r="N21" s="6" t="s">
        <v>47</v>
      </c>
      <c r="O21" s="6" t="s">
        <v>34</v>
      </c>
    </row>
    <row r="22" spans="1:15" ht="40.200000000000003" thickBot="1" x14ac:dyDescent="0.3">
      <c r="A22" s="26">
        <v>39</v>
      </c>
      <c r="B22" s="12" t="s">
        <v>44</v>
      </c>
      <c r="C22" s="13" t="s">
        <v>38</v>
      </c>
      <c r="D22" s="7" t="s">
        <v>154</v>
      </c>
      <c r="E22" s="8">
        <v>44926</v>
      </c>
      <c r="F22" s="8">
        <v>44926</v>
      </c>
      <c r="G22" s="9">
        <v>0</v>
      </c>
      <c r="H22" s="9">
        <v>0.99930555555555556</v>
      </c>
      <c r="I22" s="7" t="s">
        <v>6</v>
      </c>
      <c r="J22" s="7" t="s">
        <v>7</v>
      </c>
      <c r="K22" s="7" t="s">
        <v>7</v>
      </c>
      <c r="L22" s="10" t="s">
        <v>4</v>
      </c>
      <c r="M22" s="7" t="s">
        <v>7</v>
      </c>
      <c r="N22" s="6" t="s">
        <v>45</v>
      </c>
      <c r="O22" s="6" t="s">
        <v>38</v>
      </c>
    </row>
    <row r="23" spans="1:15" ht="119.4" hidden="1" thickBot="1" x14ac:dyDescent="0.3">
      <c r="A23" s="26">
        <v>20</v>
      </c>
      <c r="B23" s="12" t="s">
        <v>29</v>
      </c>
      <c r="C23" s="13" t="s">
        <v>38</v>
      </c>
      <c r="D23" s="7" t="s">
        <v>91</v>
      </c>
      <c r="E23" s="8">
        <v>44716</v>
      </c>
      <c r="F23" s="8">
        <v>44716</v>
      </c>
      <c r="G23" s="15">
        <v>0.5</v>
      </c>
      <c r="H23" s="9">
        <v>0.75</v>
      </c>
      <c r="I23" s="7" t="s">
        <v>6</v>
      </c>
      <c r="J23" s="7" t="s">
        <v>6</v>
      </c>
      <c r="K23" s="7" t="s">
        <v>6</v>
      </c>
      <c r="L23" s="10">
        <v>0</v>
      </c>
      <c r="M23" s="7" t="s">
        <v>7</v>
      </c>
      <c r="N23" s="6" t="s">
        <v>89</v>
      </c>
      <c r="O23" s="6" t="s">
        <v>21</v>
      </c>
    </row>
    <row r="24" spans="1:15" ht="93" hidden="1" thickBot="1" x14ac:dyDescent="0.3">
      <c r="A24" s="26">
        <v>21</v>
      </c>
      <c r="B24" s="12" t="s">
        <v>43</v>
      </c>
      <c r="C24" s="7" t="s">
        <v>38</v>
      </c>
      <c r="D24" s="7" t="s">
        <v>38</v>
      </c>
      <c r="E24" s="14">
        <v>44672</v>
      </c>
      <c r="F24" s="14">
        <v>44672</v>
      </c>
      <c r="G24" s="15">
        <v>0</v>
      </c>
      <c r="H24" s="9">
        <v>0</v>
      </c>
      <c r="I24" s="7" t="s">
        <v>6</v>
      </c>
      <c r="J24" s="7" t="s">
        <v>6</v>
      </c>
      <c r="K24" s="7" t="s">
        <v>7</v>
      </c>
      <c r="L24" s="10">
        <v>0</v>
      </c>
      <c r="M24" s="7" t="s">
        <v>7</v>
      </c>
      <c r="N24" s="6" t="s">
        <v>155</v>
      </c>
      <c r="O24" s="6" t="s">
        <v>21</v>
      </c>
    </row>
    <row r="25" spans="1:15" ht="93" hidden="1" thickBot="1" x14ac:dyDescent="0.3">
      <c r="A25" s="26">
        <v>22</v>
      </c>
      <c r="B25" s="12" t="s">
        <v>30</v>
      </c>
      <c r="C25" s="13" t="s">
        <v>91</v>
      </c>
      <c r="D25" s="13" t="s">
        <v>91</v>
      </c>
      <c r="E25" s="8">
        <v>44716</v>
      </c>
      <c r="F25" s="8">
        <v>44716</v>
      </c>
      <c r="G25" s="9">
        <v>0.5</v>
      </c>
      <c r="H25" s="9">
        <v>0.79166666666666663</v>
      </c>
      <c r="I25" s="7" t="s">
        <v>6</v>
      </c>
      <c r="J25" s="7" t="s">
        <v>6</v>
      </c>
      <c r="K25" s="7" t="s">
        <v>6</v>
      </c>
      <c r="L25" s="10">
        <v>0</v>
      </c>
      <c r="M25" s="7" t="s">
        <v>76</v>
      </c>
      <c r="N25" s="6" t="s">
        <v>193</v>
      </c>
      <c r="O25" s="6" t="s">
        <v>21</v>
      </c>
    </row>
    <row r="26" spans="1:15" ht="172.2" hidden="1" thickBot="1" x14ac:dyDescent="0.3">
      <c r="A26" s="26">
        <v>23</v>
      </c>
      <c r="B26" s="12" t="s">
        <v>136</v>
      </c>
      <c r="C26" s="12" t="s">
        <v>90</v>
      </c>
      <c r="D26" s="7"/>
      <c r="E26" s="8">
        <v>44717</v>
      </c>
      <c r="F26" s="8">
        <v>44717</v>
      </c>
      <c r="G26" s="9">
        <v>0.41666666666666669</v>
      </c>
      <c r="H26" s="9">
        <v>0.99930555555555556</v>
      </c>
      <c r="I26" s="7" t="s">
        <v>6</v>
      </c>
      <c r="J26" s="7" t="s">
        <v>7</v>
      </c>
      <c r="K26" s="7" t="s">
        <v>7</v>
      </c>
      <c r="L26" s="10" t="s">
        <v>4</v>
      </c>
      <c r="M26" s="7" t="s">
        <v>7</v>
      </c>
      <c r="N26" s="6" t="s">
        <v>194</v>
      </c>
      <c r="O26" s="6" t="s">
        <v>21</v>
      </c>
    </row>
    <row r="27" spans="1:15" ht="106.2" thickBot="1" x14ac:dyDescent="0.3">
      <c r="A27" s="26">
        <v>38</v>
      </c>
      <c r="B27" s="12" t="s">
        <v>42</v>
      </c>
      <c r="C27" s="13" t="s">
        <v>41</v>
      </c>
      <c r="D27" s="7" t="s">
        <v>171</v>
      </c>
      <c r="E27" s="8">
        <v>44714</v>
      </c>
      <c r="F27" s="8">
        <v>44717</v>
      </c>
      <c r="G27" s="9">
        <v>0.375</v>
      </c>
      <c r="H27" s="9">
        <v>0.99930555555555556</v>
      </c>
      <c r="I27" s="7" t="s">
        <v>6</v>
      </c>
      <c r="J27" s="7" t="s">
        <v>6</v>
      </c>
      <c r="K27" s="7" t="s">
        <v>6</v>
      </c>
      <c r="L27" s="10">
        <v>0</v>
      </c>
      <c r="M27" s="7" t="s">
        <v>7</v>
      </c>
      <c r="N27" s="6" t="s">
        <v>195</v>
      </c>
      <c r="O27" s="6" t="s">
        <v>38</v>
      </c>
    </row>
    <row r="28" spans="1:15" ht="119.4" thickBot="1" x14ac:dyDescent="0.3">
      <c r="A28" s="26">
        <v>37</v>
      </c>
      <c r="B28" s="12" t="s">
        <v>183</v>
      </c>
      <c r="C28" s="12" t="s">
        <v>90</v>
      </c>
      <c r="D28" s="12" t="s">
        <v>90</v>
      </c>
      <c r="E28" s="8">
        <v>44697</v>
      </c>
      <c r="F28" s="8">
        <v>44703</v>
      </c>
      <c r="G28" s="15">
        <v>6.9444444444444447E-4</v>
      </c>
      <c r="H28" s="15">
        <v>0.99930555555555556</v>
      </c>
      <c r="I28" s="7" t="s">
        <v>6</v>
      </c>
      <c r="J28" s="7" t="s">
        <v>6</v>
      </c>
      <c r="K28" s="7" t="s">
        <v>6</v>
      </c>
      <c r="L28" s="10">
        <v>230</v>
      </c>
      <c r="M28" s="7" t="s">
        <v>7</v>
      </c>
      <c r="N28" s="6" t="s">
        <v>170</v>
      </c>
      <c r="O28" s="6" t="s">
        <v>38</v>
      </c>
    </row>
    <row r="29" spans="1:15" ht="66.599999999999994" thickBot="1" x14ac:dyDescent="0.3">
      <c r="A29" s="26">
        <v>36</v>
      </c>
      <c r="B29" s="12" t="s">
        <v>40</v>
      </c>
      <c r="C29" s="13" t="s">
        <v>167</v>
      </c>
      <c r="D29" s="7" t="s">
        <v>168</v>
      </c>
      <c r="E29" s="8">
        <v>44926</v>
      </c>
      <c r="F29" s="8">
        <v>44926</v>
      </c>
      <c r="G29" s="15">
        <v>0.99930555555555556</v>
      </c>
      <c r="H29" s="15">
        <v>0.99930555555555556</v>
      </c>
      <c r="I29" s="7" t="s">
        <v>6</v>
      </c>
      <c r="J29" s="7" t="s">
        <v>7</v>
      </c>
      <c r="K29" s="7" t="s">
        <v>7</v>
      </c>
      <c r="L29" s="10" t="s">
        <v>4</v>
      </c>
      <c r="M29" s="7" t="s">
        <v>7</v>
      </c>
      <c r="N29" s="6" t="s">
        <v>169</v>
      </c>
      <c r="O29" s="6" t="s">
        <v>34</v>
      </c>
    </row>
    <row r="30" spans="1:15" ht="291" thickBot="1" x14ac:dyDescent="0.3">
      <c r="A30" s="26">
        <v>35</v>
      </c>
      <c r="B30" s="12" t="s">
        <v>39</v>
      </c>
      <c r="C30" s="12" t="s">
        <v>90</v>
      </c>
      <c r="D30" s="12" t="s">
        <v>90</v>
      </c>
      <c r="E30" s="8">
        <v>44926</v>
      </c>
      <c r="F30" s="8">
        <v>44926</v>
      </c>
      <c r="G30" s="15">
        <v>0.99930555555555556</v>
      </c>
      <c r="H30" s="15">
        <v>0.99930555555555556</v>
      </c>
      <c r="I30" s="7" t="s">
        <v>6</v>
      </c>
      <c r="J30" s="7" t="s">
        <v>6</v>
      </c>
      <c r="K30" s="7" t="s">
        <v>6</v>
      </c>
      <c r="L30" s="10">
        <f>'Gandy Garden'!I2</f>
        <v>0</v>
      </c>
      <c r="M30" s="7" t="s">
        <v>7</v>
      </c>
      <c r="N30" s="6" t="s">
        <v>166</v>
      </c>
      <c r="O30" s="6" t="s">
        <v>38</v>
      </c>
    </row>
    <row r="31" spans="1:15" ht="132.6" thickBot="1" x14ac:dyDescent="0.3">
      <c r="A31" s="26">
        <v>34</v>
      </c>
      <c r="B31" s="12" t="s">
        <v>37</v>
      </c>
      <c r="C31" s="12" t="s">
        <v>90</v>
      </c>
      <c r="D31" s="13" t="s">
        <v>38</v>
      </c>
      <c r="E31" s="8">
        <v>44717</v>
      </c>
      <c r="F31" s="8">
        <v>44717</v>
      </c>
      <c r="G31" s="15">
        <v>0.85416666666666663</v>
      </c>
      <c r="H31" s="15">
        <v>0.91666666666666663</v>
      </c>
      <c r="I31" s="7" t="s">
        <v>7</v>
      </c>
      <c r="J31" s="7" t="s">
        <v>7</v>
      </c>
      <c r="K31" s="7" t="s">
        <v>7</v>
      </c>
      <c r="L31" s="10" t="s">
        <v>4</v>
      </c>
      <c r="M31" s="7" t="s">
        <v>7</v>
      </c>
      <c r="N31" s="6" t="s">
        <v>165</v>
      </c>
      <c r="O31" s="6" t="s">
        <v>34</v>
      </c>
    </row>
    <row r="32" spans="1:15" ht="79.8" hidden="1" thickBot="1" x14ac:dyDescent="0.3">
      <c r="A32" s="26">
        <v>29</v>
      </c>
      <c r="B32" s="12" t="s">
        <v>35</v>
      </c>
      <c r="C32" s="12" t="s">
        <v>90</v>
      </c>
      <c r="D32" s="7" t="s">
        <v>16</v>
      </c>
      <c r="E32" s="8">
        <v>44717</v>
      </c>
      <c r="F32" s="8">
        <v>44717</v>
      </c>
      <c r="G32" s="9">
        <v>0.60416666666666663</v>
      </c>
      <c r="H32" s="9">
        <v>0.83333333333333337</v>
      </c>
      <c r="I32" s="7" t="s">
        <v>6</v>
      </c>
      <c r="J32" s="7" t="s">
        <v>6</v>
      </c>
      <c r="K32" s="7" t="s">
        <v>7</v>
      </c>
      <c r="L32" s="10" t="s">
        <v>75</v>
      </c>
      <c r="M32" s="7" t="s">
        <v>76</v>
      </c>
      <c r="N32" s="6" t="s">
        <v>162</v>
      </c>
      <c r="O32" s="6" t="s">
        <v>21</v>
      </c>
    </row>
    <row r="33" spans="1:15" ht="159" hidden="1" thickBot="1" x14ac:dyDescent="0.3">
      <c r="A33" s="26">
        <v>30</v>
      </c>
      <c r="B33" s="12" t="s">
        <v>163</v>
      </c>
      <c r="C33" s="12" t="s">
        <v>90</v>
      </c>
      <c r="D33" s="12" t="s">
        <v>90</v>
      </c>
      <c r="E33" s="8">
        <v>44717</v>
      </c>
      <c r="F33" s="8">
        <v>44742</v>
      </c>
      <c r="G33" s="15">
        <v>6.9444444444444447E-4</v>
      </c>
      <c r="H33" s="15">
        <v>0.99930555555555556</v>
      </c>
      <c r="I33" s="7" t="s">
        <v>6</v>
      </c>
      <c r="J33" s="7" t="s">
        <v>6</v>
      </c>
      <c r="K33" s="7" t="s">
        <v>6</v>
      </c>
      <c r="L33" s="10">
        <v>0</v>
      </c>
      <c r="M33" s="7" t="s">
        <v>7</v>
      </c>
      <c r="N33" s="6" t="s">
        <v>138</v>
      </c>
      <c r="O33" s="6" t="s">
        <v>21</v>
      </c>
    </row>
    <row r="34" spans="1:15" ht="106.2" hidden="1" thickBot="1" x14ac:dyDescent="0.3">
      <c r="A34" s="26">
        <v>31</v>
      </c>
      <c r="B34" s="12" t="s">
        <v>181</v>
      </c>
      <c r="C34" s="13" t="s">
        <v>4</v>
      </c>
      <c r="D34" s="13" t="s">
        <v>4</v>
      </c>
      <c r="E34" s="13" t="s">
        <v>7</v>
      </c>
      <c r="F34" s="15" t="s">
        <v>7</v>
      </c>
      <c r="G34" s="13" t="s">
        <v>7</v>
      </c>
      <c r="H34" s="9" t="s">
        <v>7</v>
      </c>
      <c r="I34" s="7" t="s">
        <v>7</v>
      </c>
      <c r="J34" s="7" t="s">
        <v>7</v>
      </c>
      <c r="K34" s="7" t="s">
        <v>7</v>
      </c>
      <c r="L34" s="10" t="s">
        <v>4</v>
      </c>
      <c r="M34" s="7" t="s">
        <v>7</v>
      </c>
      <c r="N34" s="6" t="s">
        <v>139</v>
      </c>
      <c r="O34" s="6" t="s">
        <v>21</v>
      </c>
    </row>
    <row r="35" spans="1:15" ht="40.200000000000003" hidden="1" thickBot="1" x14ac:dyDescent="0.3">
      <c r="A35" s="26">
        <v>32</v>
      </c>
      <c r="B35" s="12" t="s">
        <v>182</v>
      </c>
      <c r="C35" s="12" t="s">
        <v>90</v>
      </c>
      <c r="D35" s="7" t="s">
        <v>4</v>
      </c>
      <c r="E35" s="8">
        <v>44717</v>
      </c>
      <c r="F35" s="8">
        <v>44717</v>
      </c>
      <c r="G35" s="13" t="s">
        <v>7</v>
      </c>
      <c r="H35" s="9" t="s">
        <v>7</v>
      </c>
      <c r="I35" s="7" t="s">
        <v>7</v>
      </c>
      <c r="J35" s="7" t="s">
        <v>7</v>
      </c>
      <c r="K35" s="7" t="s">
        <v>7</v>
      </c>
      <c r="L35" s="10" t="s">
        <v>4</v>
      </c>
      <c r="M35" s="7" t="s">
        <v>7</v>
      </c>
      <c r="N35" s="6" t="s">
        <v>140</v>
      </c>
      <c r="O35" s="6" t="s">
        <v>21</v>
      </c>
    </row>
    <row r="36" spans="1:15" ht="159" thickBot="1" x14ac:dyDescent="0.3">
      <c r="A36" s="26">
        <v>33</v>
      </c>
      <c r="B36" s="12" t="s">
        <v>36</v>
      </c>
      <c r="C36" s="12" t="s">
        <v>90</v>
      </c>
      <c r="D36" s="13" t="s">
        <v>16</v>
      </c>
      <c r="E36" s="8">
        <v>44717</v>
      </c>
      <c r="F36" s="8">
        <v>44717</v>
      </c>
      <c r="G36" s="15">
        <v>0.60416666666666663</v>
      </c>
      <c r="H36" s="9">
        <v>0.72916666666666663</v>
      </c>
      <c r="I36" s="7" t="s">
        <v>6</v>
      </c>
      <c r="J36" s="7" t="s">
        <v>6</v>
      </c>
      <c r="K36" s="7" t="s">
        <v>6</v>
      </c>
      <c r="L36" s="10">
        <v>150</v>
      </c>
      <c r="M36" s="7" t="s">
        <v>7</v>
      </c>
      <c r="N36" s="6" t="s">
        <v>164</v>
      </c>
      <c r="O36" s="6" t="s">
        <v>16</v>
      </c>
    </row>
    <row r="37" spans="1:15" ht="66.599999999999994" thickBot="1" x14ac:dyDescent="0.3">
      <c r="A37" s="26">
        <v>28</v>
      </c>
      <c r="B37" s="12" t="s">
        <v>33</v>
      </c>
      <c r="C37" s="12" t="s">
        <v>90</v>
      </c>
      <c r="D37" s="7" t="s">
        <v>34</v>
      </c>
      <c r="E37" s="8">
        <v>44926</v>
      </c>
      <c r="F37" s="8">
        <v>44926</v>
      </c>
      <c r="G37" s="9">
        <v>0.99930555555555556</v>
      </c>
      <c r="H37" s="9">
        <v>0.99930555555555556</v>
      </c>
      <c r="I37" s="7" t="s">
        <v>6</v>
      </c>
      <c r="J37" s="7" t="s">
        <v>6</v>
      </c>
      <c r="K37" s="7" t="s">
        <v>7</v>
      </c>
      <c r="L37" s="10" t="s">
        <v>4</v>
      </c>
      <c r="M37" s="7" t="s">
        <v>7</v>
      </c>
      <c r="N37" s="6" t="s">
        <v>161</v>
      </c>
      <c r="O37" s="6" t="s">
        <v>34</v>
      </c>
    </row>
    <row r="38" spans="1:15" ht="185.4" thickBot="1" x14ac:dyDescent="0.3">
      <c r="A38" s="26">
        <v>27</v>
      </c>
      <c r="B38" s="12" t="s">
        <v>160</v>
      </c>
      <c r="C38" s="12" t="s">
        <v>90</v>
      </c>
      <c r="D38" s="13" t="s">
        <v>4</v>
      </c>
      <c r="E38" s="14">
        <v>44717</v>
      </c>
      <c r="F38" s="14">
        <v>44717</v>
      </c>
      <c r="G38" s="13" t="s">
        <v>7</v>
      </c>
      <c r="H38" s="13" t="s">
        <v>7</v>
      </c>
      <c r="I38" s="7" t="s">
        <v>7</v>
      </c>
      <c r="J38" s="7" t="s">
        <v>7</v>
      </c>
      <c r="K38" s="7" t="s">
        <v>7</v>
      </c>
      <c r="L38" s="10" t="s">
        <v>4</v>
      </c>
      <c r="M38" s="7" t="s">
        <v>7</v>
      </c>
      <c r="N38" s="6" t="s">
        <v>196</v>
      </c>
      <c r="O38" s="6" t="s">
        <v>34</v>
      </c>
    </row>
    <row r="39" spans="1:15" ht="106.2" thickBot="1" x14ac:dyDescent="0.3">
      <c r="A39" s="26">
        <v>26</v>
      </c>
      <c r="B39" s="12" t="s">
        <v>31</v>
      </c>
      <c r="C39" s="12" t="s">
        <v>90</v>
      </c>
      <c r="D39" s="7" t="s">
        <v>32</v>
      </c>
      <c r="E39" s="14">
        <v>44715</v>
      </c>
      <c r="F39" s="14">
        <v>44717</v>
      </c>
      <c r="G39" s="15">
        <v>0.4375</v>
      </c>
      <c r="H39" s="9">
        <v>0.91666666666666663</v>
      </c>
      <c r="I39" s="7" t="s">
        <v>6</v>
      </c>
      <c r="J39" s="7" t="s">
        <v>6</v>
      </c>
      <c r="K39" s="7" t="s">
        <v>7</v>
      </c>
      <c r="L39" s="10" t="s">
        <v>4</v>
      </c>
      <c r="M39" s="7" t="s">
        <v>7</v>
      </c>
      <c r="N39" s="6" t="s">
        <v>159</v>
      </c>
      <c r="O39" s="6" t="s">
        <v>34</v>
      </c>
    </row>
    <row r="40" spans="1:15" ht="251.4" thickBot="1" x14ac:dyDescent="0.3">
      <c r="A40" s="26">
        <v>25</v>
      </c>
      <c r="B40" s="12" t="s">
        <v>157</v>
      </c>
      <c r="C40" s="12" t="s">
        <v>90</v>
      </c>
      <c r="D40" s="13" t="s">
        <v>34</v>
      </c>
      <c r="E40" s="14">
        <v>44717</v>
      </c>
      <c r="F40" s="14">
        <v>44717</v>
      </c>
      <c r="G40" s="15">
        <v>0.4375</v>
      </c>
      <c r="H40" s="9">
        <v>0.70833333333333337</v>
      </c>
      <c r="I40" s="7" t="s">
        <v>6</v>
      </c>
      <c r="J40" s="7" t="s">
        <v>7</v>
      </c>
      <c r="K40" s="7" t="s">
        <v>7</v>
      </c>
      <c r="L40" s="10" t="s">
        <v>4</v>
      </c>
      <c r="M40" s="7" t="s">
        <v>7</v>
      </c>
      <c r="N40" s="6" t="s">
        <v>158</v>
      </c>
      <c r="O40" s="6" t="s">
        <v>34</v>
      </c>
    </row>
    <row r="41" spans="1:15" ht="145.80000000000001" thickBot="1" x14ac:dyDescent="0.3">
      <c r="A41" s="26">
        <v>24</v>
      </c>
      <c r="B41" s="12" t="s">
        <v>156</v>
      </c>
      <c r="C41" s="12" t="s">
        <v>90</v>
      </c>
      <c r="D41" s="7" t="s">
        <v>34</v>
      </c>
      <c r="E41" s="14">
        <v>44717</v>
      </c>
      <c r="F41" s="14">
        <v>44717</v>
      </c>
      <c r="G41" s="15">
        <v>0.54166666666666663</v>
      </c>
      <c r="H41" s="9">
        <v>0.66666666666666663</v>
      </c>
      <c r="I41" s="7" t="s">
        <v>7</v>
      </c>
      <c r="J41" s="7" t="s">
        <v>7</v>
      </c>
      <c r="K41" s="7" t="s">
        <v>7</v>
      </c>
      <c r="L41" s="10" t="s">
        <v>4</v>
      </c>
      <c r="M41" s="7" t="s">
        <v>7</v>
      </c>
      <c r="N41" s="6" t="s">
        <v>197</v>
      </c>
      <c r="O41" s="6" t="s">
        <v>38</v>
      </c>
    </row>
    <row r="42" spans="1:15" ht="291" thickBot="1" x14ac:dyDescent="0.3">
      <c r="A42" s="26">
        <v>19</v>
      </c>
      <c r="B42" s="12" t="s">
        <v>59</v>
      </c>
      <c r="C42" s="12" t="s">
        <v>88</v>
      </c>
      <c r="D42" s="7" t="s">
        <v>4</v>
      </c>
      <c r="E42" s="14">
        <v>44715</v>
      </c>
      <c r="F42" s="14">
        <v>44715</v>
      </c>
      <c r="G42" s="15">
        <v>0.51041666666666663</v>
      </c>
      <c r="H42" s="9">
        <v>0.60416666666666663</v>
      </c>
      <c r="I42" s="7" t="s">
        <v>7</v>
      </c>
      <c r="J42" s="7" t="s">
        <v>7</v>
      </c>
      <c r="K42" s="7" t="s">
        <v>7</v>
      </c>
      <c r="L42" s="10" t="s">
        <v>4</v>
      </c>
      <c r="M42" s="7" t="s">
        <v>7</v>
      </c>
      <c r="N42" s="6" t="s">
        <v>198</v>
      </c>
      <c r="O42" s="6" t="s">
        <v>38</v>
      </c>
    </row>
    <row r="43" spans="1:15" ht="277.8" thickBot="1" x14ac:dyDescent="0.3">
      <c r="A43" s="26">
        <v>18</v>
      </c>
      <c r="B43" s="12" t="s">
        <v>28</v>
      </c>
      <c r="C43" s="12" t="s">
        <v>88</v>
      </c>
      <c r="D43" s="7" t="s">
        <v>135</v>
      </c>
      <c r="E43" s="14">
        <v>44715</v>
      </c>
      <c r="F43" s="14">
        <v>44715</v>
      </c>
      <c r="G43" s="15">
        <v>0.45833333333333331</v>
      </c>
      <c r="H43" s="15">
        <v>0.5</v>
      </c>
      <c r="I43" s="7" t="s">
        <v>6</v>
      </c>
      <c r="J43" s="7" t="s">
        <v>6</v>
      </c>
      <c r="K43" s="7" t="s">
        <v>6</v>
      </c>
      <c r="L43" s="10" t="s">
        <v>4</v>
      </c>
      <c r="M43" s="7" t="s">
        <v>7</v>
      </c>
      <c r="N43" s="6" t="s">
        <v>199</v>
      </c>
      <c r="O43" s="6" t="s">
        <v>38</v>
      </c>
    </row>
    <row r="44" spans="1:15" ht="66.599999999999994" hidden="1" thickBot="1" x14ac:dyDescent="0.3">
      <c r="A44" s="26">
        <v>41</v>
      </c>
      <c r="B44" s="12" t="s">
        <v>48</v>
      </c>
      <c r="C44" s="12" t="s">
        <v>69</v>
      </c>
      <c r="D44" s="6" t="s">
        <v>49</v>
      </c>
      <c r="E44" s="8">
        <v>44714</v>
      </c>
      <c r="F44" s="14">
        <v>44717</v>
      </c>
      <c r="G44" s="9">
        <v>0.375</v>
      </c>
      <c r="H44" s="9">
        <v>0.99930555555555556</v>
      </c>
      <c r="I44" s="7" t="s">
        <v>6</v>
      </c>
      <c r="J44" s="7" t="s">
        <v>6</v>
      </c>
      <c r="K44" s="7" t="s">
        <v>6</v>
      </c>
      <c r="L44" s="10" t="s">
        <v>4</v>
      </c>
      <c r="M44" s="7" t="s">
        <v>7</v>
      </c>
      <c r="N44" s="6" t="s">
        <v>50</v>
      </c>
      <c r="O44" s="6" t="s">
        <v>21</v>
      </c>
    </row>
    <row r="45" spans="1:15" ht="40.200000000000003" thickBot="1" x14ac:dyDescent="0.3">
      <c r="A45" s="26">
        <v>17</v>
      </c>
      <c r="B45" s="12" t="s">
        <v>85</v>
      </c>
      <c r="C45" s="12" t="s">
        <v>88</v>
      </c>
      <c r="D45" s="12" t="s">
        <v>152</v>
      </c>
      <c r="E45" s="14">
        <v>44715</v>
      </c>
      <c r="F45" s="14">
        <v>44715</v>
      </c>
      <c r="G45" s="15">
        <v>0.44791666666666669</v>
      </c>
      <c r="H45" s="9">
        <v>0.45833333333333331</v>
      </c>
      <c r="I45" s="7" t="s">
        <v>6</v>
      </c>
      <c r="J45" s="7" t="s">
        <v>7</v>
      </c>
      <c r="K45" s="7" t="s">
        <v>7</v>
      </c>
      <c r="L45" s="10" t="s">
        <v>4</v>
      </c>
      <c r="M45" s="7" t="s">
        <v>7</v>
      </c>
      <c r="N45" s="6" t="s">
        <v>153</v>
      </c>
      <c r="O45" s="6" t="s">
        <v>135</v>
      </c>
    </row>
    <row r="46" spans="1:15" ht="185.4" thickBot="1" x14ac:dyDescent="0.3">
      <c r="A46" s="26">
        <v>16</v>
      </c>
      <c r="B46" s="12" t="s">
        <v>26</v>
      </c>
      <c r="C46" s="12" t="s">
        <v>69</v>
      </c>
      <c r="D46" s="13" t="s">
        <v>78</v>
      </c>
      <c r="E46" s="14">
        <v>44714</v>
      </c>
      <c r="F46" s="14">
        <v>44714</v>
      </c>
      <c r="G46" s="15">
        <v>0.5</v>
      </c>
      <c r="H46" s="9">
        <v>0.91666666666666663</v>
      </c>
      <c r="I46" s="7" t="s">
        <v>6</v>
      </c>
      <c r="J46" s="7" t="s">
        <v>7</v>
      </c>
      <c r="K46" s="7" t="s">
        <v>7</v>
      </c>
      <c r="L46" s="10" t="s">
        <v>75</v>
      </c>
      <c r="M46" s="7" t="s">
        <v>76</v>
      </c>
      <c r="N46" s="6" t="s">
        <v>200</v>
      </c>
      <c r="O46" s="6" t="s">
        <v>38</v>
      </c>
    </row>
    <row r="47" spans="1:15" ht="132.6" hidden="1" thickBot="1" x14ac:dyDescent="0.3">
      <c r="A47" s="26">
        <v>44</v>
      </c>
      <c r="B47" s="12" t="s">
        <v>53</v>
      </c>
      <c r="C47" s="13" t="s">
        <v>55</v>
      </c>
      <c r="D47" s="13" t="s">
        <v>55</v>
      </c>
      <c r="E47" s="8">
        <v>44612</v>
      </c>
      <c r="F47" s="14">
        <v>44926</v>
      </c>
      <c r="G47" s="15">
        <v>0</v>
      </c>
      <c r="H47" s="9">
        <v>0</v>
      </c>
      <c r="I47" s="7" t="s">
        <v>6</v>
      </c>
      <c r="J47" s="7" t="s">
        <v>6</v>
      </c>
      <c r="K47" s="7" t="s">
        <v>6</v>
      </c>
      <c r="L47" s="10">
        <v>0</v>
      </c>
      <c r="M47" s="7" t="s">
        <v>7</v>
      </c>
      <c r="N47" s="6" t="s">
        <v>173</v>
      </c>
      <c r="O47" s="6" t="s">
        <v>21</v>
      </c>
    </row>
    <row r="48" spans="1:15" ht="66.599999999999994" hidden="1" thickBot="1" x14ac:dyDescent="0.3">
      <c r="A48" s="26">
        <v>45</v>
      </c>
      <c r="B48" s="12" t="s">
        <v>185</v>
      </c>
      <c r="C48" s="13" t="s">
        <v>4</v>
      </c>
      <c r="D48" s="7" t="s">
        <v>4</v>
      </c>
      <c r="E48" s="13" t="s">
        <v>7</v>
      </c>
      <c r="F48" s="15" t="s">
        <v>7</v>
      </c>
      <c r="G48" s="13" t="s">
        <v>7</v>
      </c>
      <c r="H48" s="9" t="s">
        <v>7</v>
      </c>
      <c r="I48" s="7" t="s">
        <v>7</v>
      </c>
      <c r="J48" s="7" t="s">
        <v>7</v>
      </c>
      <c r="K48" s="7" t="s">
        <v>7</v>
      </c>
      <c r="L48" s="10" t="s">
        <v>4</v>
      </c>
      <c r="M48" s="7" t="s">
        <v>7</v>
      </c>
      <c r="N48" s="6" t="s">
        <v>54</v>
      </c>
      <c r="O48" s="6" t="s">
        <v>21</v>
      </c>
    </row>
    <row r="49" spans="1:15" ht="106.2" hidden="1" thickBot="1" x14ac:dyDescent="0.3">
      <c r="A49" s="26">
        <v>46</v>
      </c>
      <c r="B49" s="12" t="s">
        <v>79</v>
      </c>
      <c r="C49" s="13" t="s">
        <v>55</v>
      </c>
      <c r="D49" s="6" t="s">
        <v>56</v>
      </c>
      <c r="E49" s="8">
        <v>44627</v>
      </c>
      <c r="F49" s="13" t="s">
        <v>57</v>
      </c>
      <c r="G49" s="9">
        <v>0</v>
      </c>
      <c r="H49" s="9">
        <v>0</v>
      </c>
      <c r="I49" s="7" t="s">
        <v>6</v>
      </c>
      <c r="J49" s="7" t="s">
        <v>6</v>
      </c>
      <c r="K49" s="7" t="s">
        <v>6</v>
      </c>
      <c r="L49" s="10">
        <f>594+4*150*1.2</f>
        <v>1314</v>
      </c>
      <c r="M49" s="7" t="s">
        <v>6</v>
      </c>
      <c r="N49" s="6" t="s">
        <v>80</v>
      </c>
      <c r="O49" s="6" t="s">
        <v>21</v>
      </c>
    </row>
    <row r="50" spans="1:15" ht="132.6" thickBot="1" x14ac:dyDescent="0.3">
      <c r="A50" s="26">
        <v>15</v>
      </c>
      <c r="B50" s="12" t="s">
        <v>25</v>
      </c>
      <c r="C50" s="12" t="s">
        <v>69</v>
      </c>
      <c r="D50" s="7" t="s">
        <v>151</v>
      </c>
      <c r="E50" s="14">
        <v>44714</v>
      </c>
      <c r="F50" s="14">
        <v>44714</v>
      </c>
      <c r="G50" s="15">
        <v>0.5</v>
      </c>
      <c r="H50" s="9">
        <v>0.70833333333333337</v>
      </c>
      <c r="I50" s="7" t="s">
        <v>6</v>
      </c>
      <c r="J50" s="7" t="s">
        <v>6</v>
      </c>
      <c r="K50" s="7" t="s">
        <v>7</v>
      </c>
      <c r="L50" s="10" t="s">
        <v>4</v>
      </c>
      <c r="M50" s="7" t="s">
        <v>7</v>
      </c>
      <c r="N50" s="6" t="s">
        <v>134</v>
      </c>
      <c r="O50" s="6" t="s">
        <v>34</v>
      </c>
    </row>
    <row r="51" spans="1:15" ht="79.8" thickBot="1" x14ac:dyDescent="0.3">
      <c r="A51" s="26">
        <v>14</v>
      </c>
      <c r="B51" s="12" t="s">
        <v>24</v>
      </c>
      <c r="C51" s="12" t="s">
        <v>69</v>
      </c>
      <c r="D51" s="13" t="s">
        <v>148</v>
      </c>
      <c r="E51" s="14">
        <v>44714</v>
      </c>
      <c r="F51" s="14">
        <v>44714</v>
      </c>
      <c r="G51" s="15">
        <v>0.5</v>
      </c>
      <c r="H51" s="15">
        <v>0.91666666666666663</v>
      </c>
      <c r="I51" s="7" t="s">
        <v>6</v>
      </c>
      <c r="J51" s="7" t="s">
        <v>7</v>
      </c>
      <c r="K51" s="7" t="s">
        <v>7</v>
      </c>
      <c r="L51" s="16" t="s">
        <v>4</v>
      </c>
      <c r="M51" s="7" t="s">
        <v>7</v>
      </c>
      <c r="N51" s="6" t="s">
        <v>150</v>
      </c>
      <c r="O51" s="6" t="s">
        <v>34</v>
      </c>
    </row>
    <row r="52" spans="1:15" ht="159" thickBot="1" x14ac:dyDescent="0.3">
      <c r="A52" s="26">
        <v>13</v>
      </c>
      <c r="B52" s="12" t="s">
        <v>149</v>
      </c>
      <c r="C52" s="12" t="s">
        <v>69</v>
      </c>
      <c r="D52" s="12" t="s">
        <v>69</v>
      </c>
      <c r="E52" s="14">
        <v>44714</v>
      </c>
      <c r="F52" s="14">
        <v>44714</v>
      </c>
      <c r="G52" s="15">
        <v>0.5</v>
      </c>
      <c r="H52" s="15">
        <v>0.91666666666666663</v>
      </c>
      <c r="I52" s="13" t="s">
        <v>6</v>
      </c>
      <c r="J52" s="13" t="s">
        <v>7</v>
      </c>
      <c r="K52" s="13" t="s">
        <v>7</v>
      </c>
      <c r="L52" s="16" t="s">
        <v>4</v>
      </c>
      <c r="M52" s="13" t="s">
        <v>7</v>
      </c>
      <c r="N52" s="12" t="s">
        <v>201</v>
      </c>
      <c r="O52" s="12" t="s">
        <v>38</v>
      </c>
    </row>
    <row r="53" spans="1:15" s="11" customFormat="1" ht="40.200000000000003" thickBot="1" x14ac:dyDescent="0.3">
      <c r="A53" s="26">
        <v>12</v>
      </c>
      <c r="B53" s="12" t="s">
        <v>23</v>
      </c>
      <c r="C53" s="43" t="s">
        <v>69</v>
      </c>
      <c r="D53" s="13" t="s">
        <v>147</v>
      </c>
      <c r="E53" s="14">
        <v>44714</v>
      </c>
      <c r="F53" s="14">
        <v>44714</v>
      </c>
      <c r="G53" s="15">
        <v>0.90625</v>
      </c>
      <c r="H53" s="15">
        <v>0.91666666666666663</v>
      </c>
      <c r="I53" s="13" t="s">
        <v>6</v>
      </c>
      <c r="J53" s="13" t="s">
        <v>6</v>
      </c>
      <c r="K53" s="13" t="s">
        <v>7</v>
      </c>
      <c r="L53" s="16" t="s">
        <v>4</v>
      </c>
      <c r="M53" s="13" t="s">
        <v>7</v>
      </c>
      <c r="N53" s="12"/>
      <c r="O53" s="12" t="s">
        <v>38</v>
      </c>
    </row>
    <row r="54" spans="1:15" s="11" customFormat="1" ht="40.200000000000003" hidden="1" thickBot="1" x14ac:dyDescent="0.3">
      <c r="A54" s="26">
        <v>51</v>
      </c>
      <c r="B54" s="12" t="s">
        <v>186</v>
      </c>
      <c r="C54" s="12" t="s">
        <v>69</v>
      </c>
      <c r="D54" s="13" t="s">
        <v>77</v>
      </c>
      <c r="E54" s="14">
        <v>44714</v>
      </c>
      <c r="F54" s="14">
        <v>44714</v>
      </c>
      <c r="G54" s="13" t="s">
        <v>7</v>
      </c>
      <c r="H54" s="15" t="s">
        <v>7</v>
      </c>
      <c r="I54" s="13" t="s">
        <v>6</v>
      </c>
      <c r="J54" s="13" t="s">
        <v>7</v>
      </c>
      <c r="K54" s="13" t="s">
        <v>7</v>
      </c>
      <c r="L54" s="16" t="s">
        <v>4</v>
      </c>
      <c r="M54" s="13" t="s">
        <v>7</v>
      </c>
      <c r="N54" s="12" t="s">
        <v>178</v>
      </c>
      <c r="O54" s="12" t="s">
        <v>21</v>
      </c>
    </row>
    <row r="55" spans="1:15" s="11" customFormat="1" ht="79.8" thickBot="1" x14ac:dyDescent="0.3">
      <c r="A55" s="26">
        <v>10</v>
      </c>
      <c r="B55" s="12" t="s">
        <v>20</v>
      </c>
      <c r="C55" s="12" t="s">
        <v>69</v>
      </c>
      <c r="D55" s="13" t="s">
        <v>4</v>
      </c>
      <c r="E55" s="14">
        <v>44714</v>
      </c>
      <c r="F55" s="14">
        <v>44714</v>
      </c>
      <c r="G55" s="15">
        <v>0.83333333333333337</v>
      </c>
      <c r="H55" s="15">
        <v>0.85416666666666663</v>
      </c>
      <c r="I55" s="13" t="s">
        <v>7</v>
      </c>
      <c r="J55" s="13" t="s">
        <v>7</v>
      </c>
      <c r="K55" s="13" t="s">
        <v>7</v>
      </c>
      <c r="L55" s="16" t="s">
        <v>4</v>
      </c>
      <c r="M55" s="13" t="s">
        <v>7</v>
      </c>
      <c r="N55" s="12" t="s">
        <v>146</v>
      </c>
      <c r="O55" s="12" t="s">
        <v>38</v>
      </c>
    </row>
    <row r="56" spans="1:15" s="11" customFormat="1" ht="93" thickBot="1" x14ac:dyDescent="0.3">
      <c r="A56" s="26">
        <v>5</v>
      </c>
      <c r="B56" s="12" t="s">
        <v>14</v>
      </c>
      <c r="C56" s="12" t="s">
        <v>69</v>
      </c>
      <c r="D56" s="13" t="s">
        <v>34</v>
      </c>
      <c r="E56" s="14">
        <v>44714</v>
      </c>
      <c r="F56" s="14">
        <v>44714</v>
      </c>
      <c r="G56" s="15">
        <v>0.64583333333333337</v>
      </c>
      <c r="H56" s="15">
        <v>0.6875</v>
      </c>
      <c r="I56" s="13" t="s">
        <v>6</v>
      </c>
      <c r="J56" s="13" t="s">
        <v>6</v>
      </c>
      <c r="K56" s="13" t="s">
        <v>7</v>
      </c>
      <c r="L56" s="16" t="s">
        <v>4</v>
      </c>
      <c r="M56" s="13" t="s">
        <v>7</v>
      </c>
      <c r="N56" s="12" t="s">
        <v>27</v>
      </c>
      <c r="O56" s="12" t="s">
        <v>38</v>
      </c>
    </row>
    <row r="57" spans="1:15" s="11" customFormat="1" ht="79.8" thickBot="1" x14ac:dyDescent="0.3">
      <c r="A57" s="26">
        <v>4</v>
      </c>
      <c r="B57" s="12" t="s">
        <v>13</v>
      </c>
      <c r="C57" s="12" t="s">
        <v>69</v>
      </c>
      <c r="D57" s="13" t="s">
        <v>144</v>
      </c>
      <c r="E57" s="14">
        <v>44714</v>
      </c>
      <c r="F57" s="14">
        <v>44714</v>
      </c>
      <c r="G57" s="15">
        <v>0.60416666666666663</v>
      </c>
      <c r="H57" s="15">
        <v>0.64583333333333337</v>
      </c>
      <c r="I57" s="13" t="s">
        <v>7</v>
      </c>
      <c r="J57" s="13" t="s">
        <v>7</v>
      </c>
      <c r="K57" s="13" t="s">
        <v>7</v>
      </c>
      <c r="L57" s="16" t="s">
        <v>4</v>
      </c>
      <c r="M57" s="13" t="s">
        <v>7</v>
      </c>
      <c r="N57" s="12" t="s">
        <v>145</v>
      </c>
      <c r="O57" s="12" t="s">
        <v>38</v>
      </c>
    </row>
    <row r="58" spans="1:15" s="11" customFormat="1" ht="119.4" thickBot="1" x14ac:dyDescent="0.3">
      <c r="A58" s="26">
        <v>3</v>
      </c>
      <c r="B58" s="12" t="s">
        <v>11</v>
      </c>
      <c r="C58" s="12" t="s">
        <v>69</v>
      </c>
      <c r="D58" s="13" t="s">
        <v>4</v>
      </c>
      <c r="E58" s="14">
        <v>44714</v>
      </c>
      <c r="F58" s="14">
        <v>44714</v>
      </c>
      <c r="G58" s="15">
        <v>0.58333333333333337</v>
      </c>
      <c r="H58" s="15">
        <v>0.60416666666666663</v>
      </c>
      <c r="I58" s="13" t="s">
        <v>7</v>
      </c>
      <c r="J58" s="13" t="s">
        <v>7</v>
      </c>
      <c r="K58" s="13" t="s">
        <v>7</v>
      </c>
      <c r="L58" s="16" t="s">
        <v>4</v>
      </c>
      <c r="M58" s="13" t="s">
        <v>7</v>
      </c>
      <c r="N58" s="12" t="s">
        <v>143</v>
      </c>
      <c r="O58" s="12" t="s">
        <v>38</v>
      </c>
    </row>
    <row r="59" spans="1:15" s="11" customFormat="1" ht="145.80000000000001" thickBot="1" x14ac:dyDescent="0.3">
      <c r="A59" s="26">
        <v>2</v>
      </c>
      <c r="B59" s="12" t="s">
        <v>8</v>
      </c>
      <c r="C59" s="13" t="s">
        <v>41</v>
      </c>
      <c r="D59" s="13" t="s">
        <v>9</v>
      </c>
      <c r="E59" s="14">
        <v>44714</v>
      </c>
      <c r="F59" s="14">
        <v>44714</v>
      </c>
      <c r="G59" s="15">
        <v>0.41666666666666669</v>
      </c>
      <c r="H59" s="15">
        <v>0.99930555555555556</v>
      </c>
      <c r="I59" s="13" t="s">
        <v>6</v>
      </c>
      <c r="J59" s="13" t="s">
        <v>6</v>
      </c>
      <c r="K59" s="13" t="s">
        <v>7</v>
      </c>
      <c r="L59" s="16">
        <v>2171.6799999999998</v>
      </c>
      <c r="M59" s="13" t="s">
        <v>7</v>
      </c>
      <c r="N59" s="12" t="s">
        <v>202</v>
      </c>
      <c r="O59" s="12" t="s">
        <v>41</v>
      </c>
    </row>
    <row r="60" spans="1:15" s="29" customFormat="1" ht="185.4" thickBot="1" x14ac:dyDescent="0.3">
      <c r="A60" s="26">
        <v>1</v>
      </c>
      <c r="B60" s="12" t="s">
        <v>2</v>
      </c>
      <c r="C60" s="12" t="s">
        <v>69</v>
      </c>
      <c r="D60" s="13" t="s">
        <v>4</v>
      </c>
      <c r="E60" s="14">
        <v>44714</v>
      </c>
      <c r="F60" s="14">
        <v>44717</v>
      </c>
      <c r="G60" s="15">
        <v>0.41666666666666669</v>
      </c>
      <c r="H60" s="15">
        <v>0.875</v>
      </c>
      <c r="I60" s="13" t="s">
        <v>6</v>
      </c>
      <c r="J60" s="13" t="s">
        <v>7</v>
      </c>
      <c r="K60" s="13" t="s">
        <v>7</v>
      </c>
      <c r="L60" s="13" t="s">
        <v>4</v>
      </c>
      <c r="M60" s="13" t="s">
        <v>7</v>
      </c>
      <c r="N60" s="12" t="s">
        <v>203</v>
      </c>
      <c r="O60" s="12" t="s">
        <v>38</v>
      </c>
    </row>
    <row r="61" spans="1:15" s="29" customFormat="1" ht="40.200000000000003" thickBot="1" x14ac:dyDescent="0.3">
      <c r="A61" s="26">
        <v>0</v>
      </c>
      <c r="B61" s="12" t="s">
        <v>87</v>
      </c>
      <c r="C61" s="12"/>
      <c r="D61" s="13"/>
      <c r="E61" s="14"/>
      <c r="F61" s="14"/>
      <c r="G61" s="15"/>
      <c r="H61" s="15"/>
      <c r="I61" s="13"/>
      <c r="J61" s="13"/>
      <c r="K61" s="13"/>
      <c r="L61" s="28">
        <f>SUM(L62:L123)</f>
        <v>0</v>
      </c>
      <c r="M61" s="13"/>
      <c r="N61" s="12" t="s">
        <v>208</v>
      </c>
      <c r="O61" s="12"/>
    </row>
    <row r="62" spans="1:15" s="29" customFormat="1" ht="13.8" thickBot="1" x14ac:dyDescent="0.3">
      <c r="A62" s="26"/>
      <c r="B62" s="12"/>
      <c r="C62" s="13"/>
      <c r="D62" s="13"/>
      <c r="E62" s="13"/>
      <c r="F62" s="13"/>
      <c r="G62" s="13"/>
      <c r="H62" s="13"/>
      <c r="I62" s="13"/>
      <c r="J62" s="13"/>
      <c r="K62" s="13"/>
      <c r="L62" s="13"/>
      <c r="M62" s="13"/>
      <c r="N62" s="12"/>
      <c r="O62" s="13"/>
    </row>
    <row r="63" spans="1:15" s="29" customFormat="1" ht="13.8" thickBot="1" x14ac:dyDescent="0.3">
      <c r="A63" s="26"/>
      <c r="B63" s="12"/>
      <c r="C63" s="13"/>
      <c r="D63" s="13"/>
      <c r="E63" s="13"/>
      <c r="F63" s="13"/>
      <c r="G63" s="13"/>
      <c r="H63" s="13"/>
      <c r="I63" s="13"/>
      <c r="J63" s="13"/>
      <c r="K63" s="13"/>
      <c r="L63" s="13"/>
      <c r="M63" s="13"/>
      <c r="N63" s="12"/>
      <c r="O63" s="13"/>
    </row>
    <row r="64" spans="1:15" s="29" customFormat="1" ht="13.8" thickBot="1" x14ac:dyDescent="0.3">
      <c r="A64" s="26"/>
      <c r="B64" s="12"/>
      <c r="C64" s="13"/>
      <c r="D64" s="13"/>
      <c r="E64" s="13"/>
      <c r="F64" s="13"/>
      <c r="G64" s="13"/>
      <c r="H64" s="13"/>
      <c r="I64" s="13"/>
      <c r="J64" s="13"/>
      <c r="K64" s="13"/>
      <c r="L64" s="13"/>
      <c r="M64" s="13"/>
      <c r="N64" s="12"/>
      <c r="O64" s="13"/>
    </row>
    <row r="65" spans="1:15" s="29" customFormat="1" ht="13.8" thickBot="1" x14ac:dyDescent="0.3">
      <c r="A65" s="26"/>
      <c r="B65" s="12"/>
      <c r="C65" s="13"/>
      <c r="D65" s="13"/>
      <c r="E65" s="13"/>
      <c r="F65" s="13"/>
      <c r="G65" s="13"/>
      <c r="H65" s="13"/>
      <c r="I65" s="13"/>
      <c r="J65" s="13"/>
      <c r="K65" s="13"/>
      <c r="L65" s="13"/>
      <c r="M65" s="13"/>
      <c r="N65" s="12"/>
      <c r="O65" s="13"/>
    </row>
  </sheetData>
  <autoFilter ref="A2:O65" xr:uid="{34100518-0276-4620-B000-64088D327BC3}">
    <filterColumn colId="1">
      <colorFilter dxfId="0"/>
    </filterColumn>
    <filterColumn colId="14">
      <filters blank="1">
        <filter val="Andy Warren"/>
        <filter val="Angela Page"/>
        <filter val="Janet Gibson"/>
        <filter val="Kane Taylor"/>
        <filter val="Simon Taylor"/>
      </filters>
    </filterColumn>
    <sortState xmlns:xlrd2="http://schemas.microsoft.com/office/spreadsheetml/2017/richdata2" ref="A3:O65">
      <sortCondition descending="1" ref="A2:A65"/>
    </sortState>
  </autoFilter>
  <mergeCells count="1">
    <mergeCell ref="E1:H1"/>
  </mergeCells>
  <conditionalFormatting sqref="D4:F4 C51:C52 B53 D51:D54 C56:D65 L51:L65">
    <cfRule type="cellIs" dxfId="179" priority="246" operator="equal">
      <formula>"Unknown"</formula>
    </cfRule>
  </conditionalFormatting>
  <conditionalFormatting sqref="D29:D34 D49 D52 C4:D14 D15 D17:D18">
    <cfRule type="cellIs" dxfId="178" priority="245" operator="equal">
      <formula>"Unknown"</formula>
    </cfRule>
  </conditionalFormatting>
  <conditionalFormatting sqref="M4:M18 G52:H52 I51:M65">
    <cfRule type="cellIs" dxfId="177" priority="242" operator="equal">
      <formula>"N"</formula>
    </cfRule>
  </conditionalFormatting>
  <conditionalFormatting sqref="L5:L18">
    <cfRule type="cellIs" dxfId="176" priority="241" operator="equal">
      <formula>"N"</formula>
    </cfRule>
  </conditionalFormatting>
  <conditionalFormatting sqref="I4:K18">
    <cfRule type="cellIs" dxfId="175" priority="240" operator="equal">
      <formula>"N"</formula>
    </cfRule>
  </conditionalFormatting>
  <conditionalFormatting sqref="L6">
    <cfRule type="cellIs" dxfId="174" priority="239" operator="equal">
      <formula>"Unknown"</formula>
    </cfRule>
  </conditionalFormatting>
  <conditionalFormatting sqref="L4:L18">
    <cfRule type="cellIs" dxfId="173" priority="238" operator="equal">
      <formula>"Unknown"</formula>
    </cfRule>
  </conditionalFormatting>
  <conditionalFormatting sqref="O4:O57">
    <cfRule type="cellIs" dxfId="172" priority="237" operator="equal">
      <formula>"Completed"</formula>
    </cfRule>
  </conditionalFormatting>
  <conditionalFormatting sqref="G15:G18">
    <cfRule type="cellIs" dxfId="171" priority="236" operator="equal">
      <formula>"N"</formula>
    </cfRule>
  </conditionalFormatting>
  <conditionalFormatting sqref="G20:H24 G26:H28 G49:H49 G5:H18">
    <cfRule type="cellIs" dxfId="170" priority="235" operator="equal">
      <formula>"N"</formula>
    </cfRule>
  </conditionalFormatting>
  <conditionalFormatting sqref="D19 C20:D24">
    <cfRule type="cellIs" dxfId="169" priority="227" operator="equal">
      <formula>"Unknown"</formula>
    </cfRule>
  </conditionalFormatting>
  <conditionalFormatting sqref="M20:M24">
    <cfRule type="cellIs" dxfId="168" priority="226" operator="equal">
      <formula>"N"</formula>
    </cfRule>
  </conditionalFormatting>
  <conditionalFormatting sqref="L20:L24">
    <cfRule type="cellIs" dxfId="167" priority="225" operator="equal">
      <formula>"N"</formula>
    </cfRule>
  </conditionalFormatting>
  <conditionalFormatting sqref="I20:K24">
    <cfRule type="cellIs" dxfId="166" priority="224" operator="equal">
      <formula>"N"</formula>
    </cfRule>
  </conditionalFormatting>
  <conditionalFormatting sqref="L20:L24">
    <cfRule type="cellIs" dxfId="165" priority="223" operator="equal">
      <formula>"Unknown"</formula>
    </cfRule>
  </conditionalFormatting>
  <conditionalFormatting sqref="G25:H25">
    <cfRule type="cellIs" dxfId="164" priority="220" operator="equal">
      <formula>"N"</formula>
    </cfRule>
  </conditionalFormatting>
  <conditionalFormatting sqref="C26:D27 C26:C33">
    <cfRule type="cellIs" dxfId="163" priority="219" operator="equal">
      <formula>"Unknown"</formula>
    </cfRule>
  </conditionalFormatting>
  <conditionalFormatting sqref="M25:M28 M30:M34 M49 M52">
    <cfRule type="cellIs" dxfId="162" priority="218" operator="equal">
      <formula>"N"</formula>
    </cfRule>
  </conditionalFormatting>
  <conditionalFormatting sqref="L25:L28 L30:L34 L49 L52">
    <cfRule type="cellIs" dxfId="161" priority="217" operator="equal">
      <formula>"N"</formula>
    </cfRule>
  </conditionalFormatting>
  <conditionalFormatting sqref="I25:K28 I30:K34 I49:K49 I52:K52">
    <cfRule type="cellIs" dxfId="160" priority="216" operator="equal">
      <formula>"N"</formula>
    </cfRule>
  </conditionalFormatting>
  <conditionalFormatting sqref="L25:L28 L30:L34 L49 L52">
    <cfRule type="cellIs" dxfId="159" priority="215" operator="equal">
      <formula>"Unknown"</formula>
    </cfRule>
  </conditionalFormatting>
  <conditionalFormatting sqref="E24:F24">
    <cfRule type="cellIs" dxfId="158" priority="214" operator="equal">
      <formula>"N"</formula>
    </cfRule>
  </conditionalFormatting>
  <conditionalFormatting sqref="C28:D28 C29:C34 C49 C52">
    <cfRule type="cellIs" dxfId="157" priority="213" operator="equal">
      <formula>"Unknown"</formula>
    </cfRule>
  </conditionalFormatting>
  <conditionalFormatting sqref="G29:H29">
    <cfRule type="cellIs" dxfId="156" priority="207" operator="equal">
      <formula>"N"</formula>
    </cfRule>
  </conditionalFormatting>
  <conditionalFormatting sqref="M29">
    <cfRule type="cellIs" dxfId="155" priority="206" operator="equal">
      <formula>"N"</formula>
    </cfRule>
  </conditionalFormatting>
  <conditionalFormatting sqref="L29">
    <cfRule type="cellIs" dxfId="154" priority="205" operator="equal">
      <formula>"N"</formula>
    </cfRule>
  </conditionalFormatting>
  <conditionalFormatting sqref="I29:K29">
    <cfRule type="cellIs" dxfId="153" priority="204" operator="equal">
      <formula>"N"</formula>
    </cfRule>
  </conditionalFormatting>
  <conditionalFormatting sqref="L29">
    <cfRule type="cellIs" dxfId="152" priority="203" operator="equal">
      <formula>"Unknown"</formula>
    </cfRule>
  </conditionalFormatting>
  <conditionalFormatting sqref="G30:H30">
    <cfRule type="cellIs" dxfId="151" priority="202" operator="equal">
      <formula>"N"</formula>
    </cfRule>
  </conditionalFormatting>
  <conditionalFormatting sqref="G31:H31">
    <cfRule type="cellIs" dxfId="150" priority="201" operator="equal">
      <formula>"N"</formula>
    </cfRule>
  </conditionalFormatting>
  <conditionalFormatting sqref="G32:H32">
    <cfRule type="cellIs" dxfId="149" priority="199" operator="equal">
      <formula>"N"</formula>
    </cfRule>
  </conditionalFormatting>
  <conditionalFormatting sqref="G33:H33">
    <cfRule type="cellIs" dxfId="148" priority="198" operator="equal">
      <formula>"N"</formula>
    </cfRule>
  </conditionalFormatting>
  <conditionalFormatting sqref="G34:H34">
    <cfRule type="cellIs" dxfId="147" priority="197" operator="equal">
      <formula>"N"</formula>
    </cfRule>
  </conditionalFormatting>
  <conditionalFormatting sqref="E34:F34">
    <cfRule type="cellIs" dxfId="146" priority="196" operator="equal">
      <formula>"N"</formula>
    </cfRule>
  </conditionalFormatting>
  <conditionalFormatting sqref="D35">
    <cfRule type="cellIs" dxfId="145" priority="195" operator="equal">
      <formula>"Unknown"</formula>
    </cfRule>
  </conditionalFormatting>
  <conditionalFormatting sqref="M35">
    <cfRule type="cellIs" dxfId="144" priority="194" operator="equal">
      <formula>"N"</formula>
    </cfRule>
  </conditionalFormatting>
  <conditionalFormatting sqref="L35">
    <cfRule type="cellIs" dxfId="143" priority="193" operator="equal">
      <formula>"N"</formula>
    </cfRule>
  </conditionalFormatting>
  <conditionalFormatting sqref="I35:K35">
    <cfRule type="cellIs" dxfId="142" priority="192" operator="equal">
      <formula>"N"</formula>
    </cfRule>
  </conditionalFormatting>
  <conditionalFormatting sqref="L35">
    <cfRule type="cellIs" dxfId="141" priority="191" operator="equal">
      <formula>"Unknown"</formula>
    </cfRule>
  </conditionalFormatting>
  <conditionalFormatting sqref="G35:H35">
    <cfRule type="cellIs" dxfId="140" priority="189" operator="equal">
      <formula>"N"</formula>
    </cfRule>
  </conditionalFormatting>
  <conditionalFormatting sqref="D36">
    <cfRule type="cellIs" dxfId="139" priority="179" operator="equal">
      <formula>"Unknown"</formula>
    </cfRule>
  </conditionalFormatting>
  <conditionalFormatting sqref="M36">
    <cfRule type="cellIs" dxfId="138" priority="178" operator="equal">
      <formula>"N"</formula>
    </cfRule>
  </conditionalFormatting>
  <conditionalFormatting sqref="L36">
    <cfRule type="cellIs" dxfId="137" priority="177" operator="equal">
      <formula>"N"</formula>
    </cfRule>
  </conditionalFormatting>
  <conditionalFormatting sqref="I36:K36">
    <cfRule type="cellIs" dxfId="136" priority="176" operator="equal">
      <formula>"N"</formula>
    </cfRule>
  </conditionalFormatting>
  <conditionalFormatting sqref="L36">
    <cfRule type="cellIs" dxfId="135" priority="175" operator="equal">
      <formula>"Unknown"</formula>
    </cfRule>
  </conditionalFormatting>
  <conditionalFormatting sqref="G36:H36">
    <cfRule type="cellIs" dxfId="134" priority="173" operator="equal">
      <formula>"N"</formula>
    </cfRule>
  </conditionalFormatting>
  <conditionalFormatting sqref="D37">
    <cfRule type="cellIs" dxfId="133" priority="170" operator="equal">
      <formula>"Unknown"</formula>
    </cfRule>
  </conditionalFormatting>
  <conditionalFormatting sqref="M37">
    <cfRule type="cellIs" dxfId="132" priority="169" operator="equal">
      <formula>"N"</formula>
    </cfRule>
  </conditionalFormatting>
  <conditionalFormatting sqref="L37">
    <cfRule type="cellIs" dxfId="131" priority="168" operator="equal">
      <formula>"N"</formula>
    </cfRule>
  </conditionalFormatting>
  <conditionalFormatting sqref="I37:K37">
    <cfRule type="cellIs" dxfId="130" priority="167" operator="equal">
      <formula>"N"</formula>
    </cfRule>
  </conditionalFormatting>
  <conditionalFormatting sqref="L37">
    <cfRule type="cellIs" dxfId="129" priority="166" operator="equal">
      <formula>"Unknown"</formula>
    </cfRule>
  </conditionalFormatting>
  <conditionalFormatting sqref="G37:H37">
    <cfRule type="cellIs" dxfId="128" priority="165" operator="equal">
      <formula>"N"</formula>
    </cfRule>
  </conditionalFormatting>
  <conditionalFormatting sqref="D38">
    <cfRule type="cellIs" dxfId="127" priority="155" operator="equal">
      <formula>"Unknown"</formula>
    </cfRule>
  </conditionalFormatting>
  <conditionalFormatting sqref="M38">
    <cfRule type="cellIs" dxfId="126" priority="154" operator="equal">
      <formula>"N"</formula>
    </cfRule>
  </conditionalFormatting>
  <conditionalFormatting sqref="L38">
    <cfRule type="cellIs" dxfId="125" priority="153" operator="equal">
      <formula>"N"</formula>
    </cfRule>
  </conditionalFormatting>
  <conditionalFormatting sqref="I38:K38">
    <cfRule type="cellIs" dxfId="124" priority="152" operator="equal">
      <formula>"N"</formula>
    </cfRule>
  </conditionalFormatting>
  <conditionalFormatting sqref="L38">
    <cfRule type="cellIs" dxfId="123" priority="151" operator="equal">
      <formula>"Unknown"</formula>
    </cfRule>
  </conditionalFormatting>
  <conditionalFormatting sqref="C38">
    <cfRule type="cellIs" dxfId="122" priority="150" operator="equal">
      <formula>"Unknown"</formula>
    </cfRule>
  </conditionalFormatting>
  <conditionalFormatting sqref="G38:H38">
    <cfRule type="cellIs" dxfId="121" priority="149" operator="equal">
      <formula>"N"</formula>
    </cfRule>
  </conditionalFormatting>
  <conditionalFormatting sqref="E38:F38">
    <cfRule type="cellIs" dxfId="120" priority="148" operator="equal">
      <formula>"N"</formula>
    </cfRule>
  </conditionalFormatting>
  <conditionalFormatting sqref="D39 D44">
    <cfRule type="cellIs" dxfId="119" priority="147" operator="equal">
      <formula>"Unknown"</formula>
    </cfRule>
  </conditionalFormatting>
  <conditionalFormatting sqref="M39">
    <cfRule type="cellIs" dxfId="118" priority="146" operator="equal">
      <formula>"N"</formula>
    </cfRule>
  </conditionalFormatting>
  <conditionalFormatting sqref="L39">
    <cfRule type="cellIs" dxfId="117" priority="145" operator="equal">
      <formula>"N"</formula>
    </cfRule>
  </conditionalFormatting>
  <conditionalFormatting sqref="I39:K39">
    <cfRule type="cellIs" dxfId="116" priority="144" operator="equal">
      <formula>"N"</formula>
    </cfRule>
  </conditionalFormatting>
  <conditionalFormatting sqref="L39">
    <cfRule type="cellIs" dxfId="115" priority="143" operator="equal">
      <formula>"Unknown"</formula>
    </cfRule>
  </conditionalFormatting>
  <conditionalFormatting sqref="C39">
    <cfRule type="cellIs" dxfId="114" priority="142" operator="equal">
      <formula>"Unknown"</formula>
    </cfRule>
  </conditionalFormatting>
  <conditionalFormatting sqref="G39:H39">
    <cfRule type="cellIs" dxfId="113" priority="141" operator="equal">
      <formula>"N"</formula>
    </cfRule>
  </conditionalFormatting>
  <conditionalFormatting sqref="E39:F39">
    <cfRule type="cellIs" dxfId="112" priority="140" operator="equal">
      <formula>"N"</formula>
    </cfRule>
  </conditionalFormatting>
  <conditionalFormatting sqref="M40">
    <cfRule type="cellIs" dxfId="111" priority="138" operator="equal">
      <formula>"N"</formula>
    </cfRule>
  </conditionalFormatting>
  <conditionalFormatting sqref="L40">
    <cfRule type="cellIs" dxfId="110" priority="137" operator="equal">
      <formula>"N"</formula>
    </cfRule>
  </conditionalFormatting>
  <conditionalFormatting sqref="I40:K40">
    <cfRule type="cellIs" dxfId="109" priority="136" operator="equal">
      <formula>"N"</formula>
    </cfRule>
  </conditionalFormatting>
  <conditionalFormatting sqref="L40">
    <cfRule type="cellIs" dxfId="108" priority="135" operator="equal">
      <formula>"Unknown"</formula>
    </cfRule>
  </conditionalFormatting>
  <conditionalFormatting sqref="C40:D40">
    <cfRule type="cellIs" dxfId="107" priority="134" operator="equal">
      <formula>"Unknown"</formula>
    </cfRule>
  </conditionalFormatting>
  <conditionalFormatting sqref="G40:H40">
    <cfRule type="cellIs" dxfId="106" priority="133" operator="equal">
      <formula>"N"</formula>
    </cfRule>
  </conditionalFormatting>
  <conditionalFormatting sqref="E40:F40">
    <cfRule type="cellIs" dxfId="105" priority="132" operator="equal">
      <formula>"N"</formula>
    </cfRule>
  </conditionalFormatting>
  <conditionalFormatting sqref="D41">
    <cfRule type="cellIs" dxfId="104" priority="131" operator="equal">
      <formula>"Unknown"</formula>
    </cfRule>
  </conditionalFormatting>
  <conditionalFormatting sqref="M41">
    <cfRule type="cellIs" dxfId="103" priority="130" operator="equal">
      <formula>"N"</formula>
    </cfRule>
  </conditionalFormatting>
  <conditionalFormatting sqref="L41">
    <cfRule type="cellIs" dxfId="102" priority="129" operator="equal">
      <formula>"N"</formula>
    </cfRule>
  </conditionalFormatting>
  <conditionalFormatting sqref="I41:K41">
    <cfRule type="cellIs" dxfId="101" priority="128" operator="equal">
      <formula>"N"</formula>
    </cfRule>
  </conditionalFormatting>
  <conditionalFormatting sqref="L41">
    <cfRule type="cellIs" dxfId="100" priority="127" operator="equal">
      <formula>"Unknown"</formula>
    </cfRule>
  </conditionalFormatting>
  <conditionalFormatting sqref="C41">
    <cfRule type="cellIs" dxfId="99" priority="126" operator="equal">
      <formula>"Unknown"</formula>
    </cfRule>
  </conditionalFormatting>
  <conditionalFormatting sqref="G41:H41">
    <cfRule type="cellIs" dxfId="98" priority="125" operator="equal">
      <formula>"N"</formula>
    </cfRule>
  </conditionalFormatting>
  <conditionalFormatting sqref="E41:F41">
    <cfRule type="cellIs" dxfId="97" priority="124" operator="equal">
      <formula>"N"</formula>
    </cfRule>
  </conditionalFormatting>
  <conditionalFormatting sqref="D42">
    <cfRule type="cellIs" dxfId="96" priority="123" operator="equal">
      <formula>"Unknown"</formula>
    </cfRule>
  </conditionalFormatting>
  <conditionalFormatting sqref="M42">
    <cfRule type="cellIs" dxfId="95" priority="122" operator="equal">
      <formula>"N"</formula>
    </cfRule>
  </conditionalFormatting>
  <conditionalFormatting sqref="L42">
    <cfRule type="cellIs" dxfId="94" priority="121" operator="equal">
      <formula>"N"</formula>
    </cfRule>
  </conditionalFormatting>
  <conditionalFormatting sqref="I42:K42">
    <cfRule type="cellIs" dxfId="93" priority="120" operator="equal">
      <formula>"N"</formula>
    </cfRule>
  </conditionalFormatting>
  <conditionalFormatting sqref="L42">
    <cfRule type="cellIs" dxfId="92" priority="119" operator="equal">
      <formula>"Unknown"</formula>
    </cfRule>
  </conditionalFormatting>
  <conditionalFormatting sqref="C42">
    <cfRule type="cellIs" dxfId="91" priority="118" operator="equal">
      <formula>"Unknown"</formula>
    </cfRule>
  </conditionalFormatting>
  <conditionalFormatting sqref="G42:H42">
    <cfRule type="cellIs" dxfId="90" priority="117" operator="equal">
      <formula>"N"</formula>
    </cfRule>
  </conditionalFormatting>
  <conditionalFormatting sqref="E42:F42">
    <cfRule type="cellIs" dxfId="89" priority="116" operator="equal">
      <formula>"N"</formula>
    </cfRule>
  </conditionalFormatting>
  <conditionalFormatting sqref="D43">
    <cfRule type="cellIs" dxfId="88" priority="115" operator="equal">
      <formula>"Unknown"</formula>
    </cfRule>
  </conditionalFormatting>
  <conditionalFormatting sqref="M43">
    <cfRule type="cellIs" dxfId="87" priority="114" operator="equal">
      <formula>"N"</formula>
    </cfRule>
  </conditionalFormatting>
  <conditionalFormatting sqref="L43">
    <cfRule type="cellIs" dxfId="86" priority="113" operator="equal">
      <formula>"N"</formula>
    </cfRule>
  </conditionalFormatting>
  <conditionalFormatting sqref="I43:K43">
    <cfRule type="cellIs" dxfId="85" priority="112" operator="equal">
      <formula>"N"</formula>
    </cfRule>
  </conditionalFormatting>
  <conditionalFormatting sqref="L43">
    <cfRule type="cellIs" dxfId="84" priority="111" operator="equal">
      <formula>"Unknown"</formula>
    </cfRule>
  </conditionalFormatting>
  <conditionalFormatting sqref="C43">
    <cfRule type="cellIs" dxfId="83" priority="110" operator="equal">
      <formula>"Unknown"</formula>
    </cfRule>
  </conditionalFormatting>
  <conditionalFormatting sqref="G43:H43">
    <cfRule type="cellIs" dxfId="82" priority="109" operator="equal">
      <formula>"N"</formula>
    </cfRule>
  </conditionalFormatting>
  <conditionalFormatting sqref="E43:F43">
    <cfRule type="cellIs" dxfId="81" priority="108" operator="equal">
      <formula>"N"</formula>
    </cfRule>
  </conditionalFormatting>
  <conditionalFormatting sqref="M44">
    <cfRule type="cellIs" dxfId="80" priority="106" operator="equal">
      <formula>"N"</formula>
    </cfRule>
  </conditionalFormatting>
  <conditionalFormatting sqref="L44">
    <cfRule type="cellIs" dxfId="79" priority="105" operator="equal">
      <formula>"N"</formula>
    </cfRule>
  </conditionalFormatting>
  <conditionalFormatting sqref="I44:K44">
    <cfRule type="cellIs" dxfId="78" priority="104" operator="equal">
      <formula>"N"</formula>
    </cfRule>
  </conditionalFormatting>
  <conditionalFormatting sqref="L44">
    <cfRule type="cellIs" dxfId="77" priority="103" operator="equal">
      <formula>"Unknown"</formula>
    </cfRule>
  </conditionalFormatting>
  <conditionalFormatting sqref="G44:H44">
    <cfRule type="cellIs" dxfId="76" priority="102" operator="equal">
      <formula>"N"</formula>
    </cfRule>
  </conditionalFormatting>
  <conditionalFormatting sqref="E44:F44">
    <cfRule type="cellIs" dxfId="75" priority="101" operator="equal">
      <formula>"N"</formula>
    </cfRule>
  </conditionalFormatting>
  <conditionalFormatting sqref="D45">
    <cfRule type="cellIs" dxfId="74" priority="92" operator="equal">
      <formula>"Unknown"</formula>
    </cfRule>
  </conditionalFormatting>
  <conditionalFormatting sqref="M45">
    <cfRule type="cellIs" dxfId="73" priority="91" operator="equal">
      <formula>"N"</formula>
    </cfRule>
  </conditionalFormatting>
  <conditionalFormatting sqref="L45">
    <cfRule type="cellIs" dxfId="72" priority="90" operator="equal">
      <formula>"N"</formula>
    </cfRule>
  </conditionalFormatting>
  <conditionalFormatting sqref="I45:K45">
    <cfRule type="cellIs" dxfId="71" priority="89" operator="equal">
      <formula>"N"</formula>
    </cfRule>
  </conditionalFormatting>
  <conditionalFormatting sqref="L45">
    <cfRule type="cellIs" dxfId="70" priority="88" operator="equal">
      <formula>"Unknown"</formula>
    </cfRule>
  </conditionalFormatting>
  <conditionalFormatting sqref="C45">
    <cfRule type="cellIs" dxfId="69" priority="87" operator="equal">
      <formula>"Unknown"</formula>
    </cfRule>
  </conditionalFormatting>
  <conditionalFormatting sqref="G45:H45">
    <cfRule type="cellIs" dxfId="68" priority="86" operator="equal">
      <formula>"N"</formula>
    </cfRule>
  </conditionalFormatting>
  <conditionalFormatting sqref="E45:F45">
    <cfRule type="cellIs" dxfId="67" priority="85" operator="equal">
      <formula>"N"</formula>
    </cfRule>
  </conditionalFormatting>
  <conditionalFormatting sqref="D46:D47">
    <cfRule type="cellIs" dxfId="66" priority="84" operator="equal">
      <formula>"Unknown"</formula>
    </cfRule>
  </conditionalFormatting>
  <conditionalFormatting sqref="M46:M47">
    <cfRule type="cellIs" dxfId="65" priority="83" operator="equal">
      <formula>"N"</formula>
    </cfRule>
  </conditionalFormatting>
  <conditionalFormatting sqref="L46:L47">
    <cfRule type="cellIs" dxfId="64" priority="82" operator="equal">
      <formula>"N"</formula>
    </cfRule>
  </conditionalFormatting>
  <conditionalFormatting sqref="I46:K47">
    <cfRule type="cellIs" dxfId="63" priority="81" operator="equal">
      <formula>"N"</formula>
    </cfRule>
  </conditionalFormatting>
  <conditionalFormatting sqref="L46:L47">
    <cfRule type="cellIs" dxfId="62" priority="80" operator="equal">
      <formula>"Unknown"</formula>
    </cfRule>
  </conditionalFormatting>
  <conditionalFormatting sqref="C46:C47">
    <cfRule type="cellIs" dxfId="61" priority="79" operator="equal">
      <formula>"Unknown"</formula>
    </cfRule>
  </conditionalFormatting>
  <conditionalFormatting sqref="G46:H47">
    <cfRule type="cellIs" dxfId="60" priority="78" operator="equal">
      <formula>"N"</formula>
    </cfRule>
  </conditionalFormatting>
  <conditionalFormatting sqref="E46:F46 F47">
    <cfRule type="cellIs" dxfId="59" priority="77" operator="equal">
      <formula>"N"</formula>
    </cfRule>
  </conditionalFormatting>
  <conditionalFormatting sqref="E47">
    <cfRule type="cellIs" dxfId="58" priority="76" operator="equal">
      <formula>"N"</formula>
    </cfRule>
  </conditionalFormatting>
  <conditionalFormatting sqref="D48">
    <cfRule type="cellIs" dxfId="57" priority="67" operator="equal">
      <formula>"Unknown"</formula>
    </cfRule>
  </conditionalFormatting>
  <conditionalFormatting sqref="M48">
    <cfRule type="cellIs" dxfId="56" priority="66" operator="equal">
      <formula>"N"</formula>
    </cfRule>
  </conditionalFormatting>
  <conditionalFormatting sqref="L48">
    <cfRule type="cellIs" dxfId="55" priority="65" operator="equal">
      <formula>"N"</formula>
    </cfRule>
  </conditionalFormatting>
  <conditionalFormatting sqref="I48:K48">
    <cfRule type="cellIs" dxfId="54" priority="64" operator="equal">
      <formula>"N"</formula>
    </cfRule>
  </conditionalFormatting>
  <conditionalFormatting sqref="L48">
    <cfRule type="cellIs" dxfId="53" priority="63" operator="equal">
      <formula>"Unknown"</formula>
    </cfRule>
  </conditionalFormatting>
  <conditionalFormatting sqref="C48">
    <cfRule type="cellIs" dxfId="52" priority="62" operator="equal">
      <formula>"Unknown"</formula>
    </cfRule>
  </conditionalFormatting>
  <conditionalFormatting sqref="G48:H48">
    <cfRule type="cellIs" dxfId="51" priority="61" operator="equal">
      <formula>"N"</formula>
    </cfRule>
  </conditionalFormatting>
  <conditionalFormatting sqref="E48:F48">
    <cfRule type="cellIs" dxfId="50" priority="60" operator="equal">
      <formula>"N"</formula>
    </cfRule>
  </conditionalFormatting>
  <conditionalFormatting sqref="D50">
    <cfRule type="cellIs" dxfId="49" priority="59" operator="equal">
      <formula>"Unknown"</formula>
    </cfRule>
  </conditionalFormatting>
  <conditionalFormatting sqref="M50">
    <cfRule type="cellIs" dxfId="48" priority="58" operator="equal">
      <formula>"N"</formula>
    </cfRule>
  </conditionalFormatting>
  <conditionalFormatting sqref="L50">
    <cfRule type="cellIs" dxfId="47" priority="57" operator="equal">
      <formula>"N"</formula>
    </cfRule>
  </conditionalFormatting>
  <conditionalFormatting sqref="I50:K50">
    <cfRule type="cellIs" dxfId="46" priority="56" operator="equal">
      <formula>"N"</formula>
    </cfRule>
  </conditionalFormatting>
  <conditionalFormatting sqref="L50">
    <cfRule type="cellIs" dxfId="45" priority="55" operator="equal">
      <formula>"Unknown"</formula>
    </cfRule>
  </conditionalFormatting>
  <conditionalFormatting sqref="C50">
    <cfRule type="cellIs" dxfId="44" priority="54" operator="equal">
      <formula>"Unknown"</formula>
    </cfRule>
  </conditionalFormatting>
  <conditionalFormatting sqref="G50:H50">
    <cfRule type="cellIs" dxfId="43" priority="53" operator="equal">
      <formula>"N"</formula>
    </cfRule>
  </conditionalFormatting>
  <conditionalFormatting sqref="E50:F50">
    <cfRule type="cellIs" dxfId="42" priority="52" operator="equal">
      <formula>"N"</formula>
    </cfRule>
  </conditionalFormatting>
  <conditionalFormatting sqref="G51:H65">
    <cfRule type="cellIs" dxfId="41" priority="45" operator="equal">
      <formula>"N"</formula>
    </cfRule>
  </conditionalFormatting>
  <conditionalFormatting sqref="E51:F64 E57:M65">
    <cfRule type="cellIs" dxfId="40" priority="44" operator="equal">
      <formula>"N"</formula>
    </cfRule>
  </conditionalFormatting>
  <conditionalFormatting sqref="C15:C19">
    <cfRule type="cellIs" dxfId="39" priority="43" operator="equal">
      <formula>"Unknown"</formula>
    </cfRule>
  </conditionalFormatting>
  <conditionalFormatting sqref="C44">
    <cfRule type="cellIs" dxfId="38" priority="42" operator="equal">
      <formula>"Unknown"</formula>
    </cfRule>
  </conditionalFormatting>
  <conditionalFormatting sqref="C54">
    <cfRule type="cellIs" dxfId="37" priority="41" operator="equal">
      <formula>"Unknown"</formula>
    </cfRule>
  </conditionalFormatting>
  <conditionalFormatting sqref="C54">
    <cfRule type="cellIs" dxfId="36" priority="40" operator="equal">
      <formula>"Unknown"</formula>
    </cfRule>
  </conditionalFormatting>
  <conditionalFormatting sqref="M19">
    <cfRule type="cellIs" dxfId="35" priority="30" operator="equal">
      <formula>"N"</formula>
    </cfRule>
  </conditionalFormatting>
  <conditionalFormatting sqref="L19">
    <cfRule type="cellIs" dxfId="34" priority="29" operator="equal">
      <formula>"N"</formula>
    </cfRule>
  </conditionalFormatting>
  <conditionalFormatting sqref="I19:K19">
    <cfRule type="cellIs" dxfId="33" priority="28" operator="equal">
      <formula>"N"</formula>
    </cfRule>
  </conditionalFormatting>
  <conditionalFormatting sqref="L19">
    <cfRule type="cellIs" dxfId="32" priority="27" operator="equal">
      <formula>"Unknown"</formula>
    </cfRule>
  </conditionalFormatting>
  <conditionalFormatting sqref="G19:H19">
    <cfRule type="cellIs" dxfId="31" priority="26" operator="equal">
      <formula>"N"</formula>
    </cfRule>
  </conditionalFormatting>
  <conditionalFormatting sqref="C55">
    <cfRule type="cellIs" dxfId="30" priority="25" operator="equal">
      <formula>"Unknown"</formula>
    </cfRule>
  </conditionalFormatting>
  <conditionalFormatting sqref="C55">
    <cfRule type="cellIs" dxfId="29" priority="24" operator="equal">
      <formula>"Unknown"</formula>
    </cfRule>
  </conditionalFormatting>
  <conditionalFormatting sqref="D55">
    <cfRule type="cellIs" dxfId="28" priority="23" operator="equal">
      <formula>"Unknown"</formula>
    </cfRule>
  </conditionalFormatting>
  <conditionalFormatting sqref="D55">
    <cfRule type="cellIs" dxfId="27" priority="22" operator="equal">
      <formula>"Unknown"</formula>
    </cfRule>
  </conditionalFormatting>
  <conditionalFormatting sqref="D3:F3">
    <cfRule type="cellIs" dxfId="26" priority="21" operator="equal">
      <formula>"Unknown"</formula>
    </cfRule>
  </conditionalFormatting>
  <conditionalFormatting sqref="C3:D3">
    <cfRule type="cellIs" dxfId="25" priority="20" operator="equal">
      <formula>"Unknown"</formula>
    </cfRule>
  </conditionalFormatting>
  <conditionalFormatting sqref="M3">
    <cfRule type="cellIs" dxfId="24" priority="19" operator="equal">
      <formula>"N"</formula>
    </cfRule>
  </conditionalFormatting>
  <conditionalFormatting sqref="I3:K3">
    <cfRule type="cellIs" dxfId="23" priority="18" operator="equal">
      <formula>"N"</formula>
    </cfRule>
  </conditionalFormatting>
  <conditionalFormatting sqref="O3">
    <cfRule type="cellIs" dxfId="22" priority="16" operator="equal">
      <formula>"Completed"</formula>
    </cfRule>
  </conditionalFormatting>
  <conditionalFormatting sqref="L3">
    <cfRule type="cellIs" dxfId="21" priority="15" operator="equal">
      <formula>"N"</formula>
    </cfRule>
  </conditionalFormatting>
  <conditionalFormatting sqref="L3">
    <cfRule type="cellIs" dxfId="20" priority="14" operator="equal">
      <formula>"Unknown"</formula>
    </cfRule>
  </conditionalFormatting>
  <conditionalFormatting sqref="C25">
    <cfRule type="cellIs" dxfId="19" priority="13" operator="equal">
      <formula>"Unknown"</formula>
    </cfRule>
  </conditionalFormatting>
  <conditionalFormatting sqref="D25">
    <cfRule type="cellIs" dxfId="18" priority="12" operator="equal">
      <formula>"Unknown"</formula>
    </cfRule>
  </conditionalFormatting>
  <conditionalFormatting sqref="C35:C37">
    <cfRule type="cellIs" dxfId="17" priority="11" operator="equal">
      <formula>"Unknown"</formula>
    </cfRule>
  </conditionalFormatting>
  <conditionalFormatting sqref="D16">
    <cfRule type="cellIs" dxfId="16" priority="10" operator="equal">
      <formula>"Unknown"</formula>
    </cfRule>
  </conditionalFormatting>
  <conditionalFormatting sqref="O58">
    <cfRule type="cellIs" dxfId="15" priority="9" operator="equal">
      <formula>"Unknown"</formula>
    </cfRule>
  </conditionalFormatting>
  <conditionalFormatting sqref="O59:O65">
    <cfRule type="cellIs" dxfId="14" priority="8" operator="equal">
      <formula>"Unknown"</formula>
    </cfRule>
  </conditionalFormatting>
  <conditionalFormatting sqref="B4:B65">
    <cfRule type="containsText" dxfId="13" priority="7" operator="containsText" text="CANCELLED">
      <formula>NOT(ISERROR(SEARCH("CANCELLED",B4)))</formula>
    </cfRule>
  </conditionalFormatting>
  <conditionalFormatting sqref="B4">
    <cfRule type="containsText" dxfId="12" priority="4" operator="containsText" text="CANCELLED">
      <formula>NOT(ISERROR(SEARCH("CANCELLED",B4)))</formula>
    </cfRule>
  </conditionalFormatting>
  <conditionalFormatting sqref="B61">
    <cfRule type="containsText" dxfId="11" priority="3" operator="containsText" text="CANCELLED">
      <formula>NOT(ISERROR(SEARCH("CANCELLED",B61)))</formula>
    </cfRule>
  </conditionalFormatting>
  <pageMargins left="0.7" right="0.7" top="0.75" bottom="0.75" header="0.3" footer="0.3"/>
  <pageSetup paperSize="9" scale="85" fitToHeight="0" orientation="landscape"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4990C-7AEB-4679-A5F0-799FE669286A}">
  <sheetPr>
    <pageSetUpPr fitToPage="1"/>
  </sheetPr>
  <dimension ref="A1:J38"/>
  <sheetViews>
    <sheetView zoomScale="115" zoomScaleNormal="115" workbookViewId="0"/>
  </sheetViews>
  <sheetFormatPr defaultColWidth="69.21875" defaultRowHeight="13.2" x14ac:dyDescent="0.25"/>
  <cols>
    <col min="1" max="1" width="6.109375" style="29" bestFit="1" customWidth="1"/>
    <col min="2" max="2" width="18.6640625" bestFit="1" customWidth="1"/>
    <col min="3" max="3" width="16.88671875" bestFit="1" customWidth="1"/>
    <col min="4" max="4" width="31.33203125" customWidth="1"/>
    <col min="5" max="5" width="8.33203125" bestFit="1" customWidth="1"/>
    <col min="6" max="6" width="7.77734375" bestFit="1" customWidth="1"/>
    <col min="7" max="7" width="28.21875" customWidth="1"/>
    <col min="8" max="8" width="9.88671875" bestFit="1" customWidth="1"/>
    <col min="9" max="9" width="5.6640625" bestFit="1" customWidth="1"/>
    <col min="10" max="10" width="39.5546875" style="29" customWidth="1"/>
  </cols>
  <sheetData>
    <row r="1" spans="1:10" ht="26.4" x14ac:dyDescent="0.25">
      <c r="A1" s="30" t="s">
        <v>108</v>
      </c>
      <c r="B1" s="30" t="s">
        <v>106</v>
      </c>
      <c r="C1" s="30" t="s">
        <v>92</v>
      </c>
      <c r="D1" s="30" t="s">
        <v>130</v>
      </c>
      <c r="E1" s="31" t="s">
        <v>112</v>
      </c>
      <c r="F1" s="31" t="s">
        <v>107</v>
      </c>
      <c r="G1" s="30" t="s">
        <v>113</v>
      </c>
      <c r="H1" s="31" t="s">
        <v>111</v>
      </c>
      <c r="I1" s="30" t="s">
        <v>10</v>
      </c>
      <c r="J1" s="31" t="s">
        <v>114</v>
      </c>
    </row>
    <row r="2" spans="1:10" s="29" customFormat="1" x14ac:dyDescent="0.25">
      <c r="A2" s="32">
        <v>0</v>
      </c>
      <c r="B2" s="32" t="s">
        <v>115</v>
      </c>
      <c r="C2" s="33"/>
      <c r="D2" s="32"/>
      <c r="E2" s="34"/>
      <c r="F2" s="32"/>
      <c r="G2" s="32"/>
      <c r="H2" s="32"/>
      <c r="I2" s="36">
        <f>SUM(I3:I38)</f>
        <v>0</v>
      </c>
      <c r="J2" s="33"/>
    </row>
    <row r="3" spans="1:10" ht="26.4" x14ac:dyDescent="0.25">
      <c r="A3" s="32">
        <v>1</v>
      </c>
      <c r="B3" s="32" t="s">
        <v>93</v>
      </c>
      <c r="C3" s="33" t="s">
        <v>90</v>
      </c>
      <c r="D3" s="32" t="s">
        <v>94</v>
      </c>
      <c r="E3" s="34">
        <v>44562</v>
      </c>
      <c r="F3" s="32" t="s">
        <v>7</v>
      </c>
      <c r="G3" s="32"/>
      <c r="H3" s="32" t="s">
        <v>7</v>
      </c>
      <c r="I3" s="36" t="s">
        <v>76</v>
      </c>
      <c r="J3" s="33" t="s">
        <v>125</v>
      </c>
    </row>
    <row r="4" spans="1:10" x14ac:dyDescent="0.25">
      <c r="A4" s="32">
        <v>2</v>
      </c>
      <c r="B4" s="32" t="s">
        <v>95</v>
      </c>
      <c r="C4" s="32" t="s">
        <v>38</v>
      </c>
      <c r="D4" s="32" t="s">
        <v>96</v>
      </c>
      <c r="E4" s="34">
        <v>44621</v>
      </c>
      <c r="F4" s="32" t="s">
        <v>7</v>
      </c>
      <c r="G4" s="32"/>
      <c r="H4" s="32" t="s">
        <v>7</v>
      </c>
      <c r="I4" s="36" t="s">
        <v>76</v>
      </c>
      <c r="J4" s="33"/>
    </row>
    <row r="5" spans="1:10" ht="52.8" x14ac:dyDescent="0.25">
      <c r="A5" s="32">
        <v>3</v>
      </c>
      <c r="B5" s="33" t="s">
        <v>121</v>
      </c>
      <c r="C5" s="33" t="s">
        <v>127</v>
      </c>
      <c r="D5" s="33" t="s">
        <v>123</v>
      </c>
      <c r="E5" s="32" t="s">
        <v>4</v>
      </c>
      <c r="F5" s="32" t="s">
        <v>7</v>
      </c>
      <c r="G5" s="33" t="s">
        <v>122</v>
      </c>
      <c r="H5" s="32" t="s">
        <v>7</v>
      </c>
      <c r="I5" s="36" t="s">
        <v>7</v>
      </c>
      <c r="J5" s="33" t="s">
        <v>128</v>
      </c>
    </row>
    <row r="6" spans="1:10" ht="26.4" x14ac:dyDescent="0.25">
      <c r="A6" s="32">
        <v>4</v>
      </c>
      <c r="B6" s="32" t="s">
        <v>116</v>
      </c>
      <c r="C6" s="24" t="s">
        <v>110</v>
      </c>
      <c r="D6" s="33" t="s">
        <v>98</v>
      </c>
      <c r="E6" s="34">
        <v>44621</v>
      </c>
      <c r="F6" s="32" t="s">
        <v>7</v>
      </c>
      <c r="H6" s="32" t="s">
        <v>7</v>
      </c>
      <c r="I6" s="36" t="s">
        <v>7</v>
      </c>
      <c r="J6" s="35" t="s">
        <v>97</v>
      </c>
    </row>
    <row r="7" spans="1:10" ht="66" x14ac:dyDescent="0.25">
      <c r="A7" s="32">
        <v>5</v>
      </c>
      <c r="B7" s="37" t="s">
        <v>117</v>
      </c>
      <c r="C7" s="32" t="s">
        <v>109</v>
      </c>
      <c r="D7" s="32" t="s">
        <v>118</v>
      </c>
      <c r="E7" s="32" t="s">
        <v>4</v>
      </c>
      <c r="F7" s="32" t="s">
        <v>7</v>
      </c>
      <c r="G7" s="33" t="s">
        <v>124</v>
      </c>
      <c r="H7" s="32" t="s">
        <v>7</v>
      </c>
      <c r="I7" s="36" t="s">
        <v>7</v>
      </c>
      <c r="J7" s="33" t="s">
        <v>126</v>
      </c>
    </row>
    <row r="8" spans="1:10" ht="26.4" x14ac:dyDescent="0.25">
      <c r="A8" s="32">
        <v>6</v>
      </c>
      <c r="B8" s="32" t="s">
        <v>99</v>
      </c>
      <c r="C8" s="32" t="s">
        <v>109</v>
      </c>
      <c r="D8" s="33" t="s">
        <v>100</v>
      </c>
      <c r="E8" s="32" t="s">
        <v>4</v>
      </c>
      <c r="F8" s="32" t="s">
        <v>7</v>
      </c>
      <c r="G8" s="33" t="s">
        <v>101</v>
      </c>
      <c r="H8" s="32" t="s">
        <v>7</v>
      </c>
      <c r="I8" s="36" t="s">
        <v>7</v>
      </c>
      <c r="J8" s="33"/>
    </row>
    <row r="9" spans="1:10" ht="26.4" x14ac:dyDescent="0.25">
      <c r="A9" s="32">
        <v>7</v>
      </c>
      <c r="B9" s="32" t="s">
        <v>120</v>
      </c>
      <c r="C9" s="32" t="s">
        <v>109</v>
      </c>
      <c r="D9" s="33" t="s">
        <v>102</v>
      </c>
      <c r="E9" s="32" t="s">
        <v>4</v>
      </c>
      <c r="F9" s="32" t="s">
        <v>7</v>
      </c>
      <c r="G9" s="33" t="s">
        <v>103</v>
      </c>
      <c r="H9" s="32" t="s">
        <v>7</v>
      </c>
      <c r="I9" s="36" t="s">
        <v>7</v>
      </c>
      <c r="J9" s="33"/>
    </row>
    <row r="10" spans="1:10" ht="26.4" x14ac:dyDescent="0.25">
      <c r="A10" s="32">
        <v>8</v>
      </c>
      <c r="B10" s="32" t="s">
        <v>119</v>
      </c>
      <c r="C10" s="32" t="s">
        <v>109</v>
      </c>
      <c r="D10" s="33" t="s">
        <v>104</v>
      </c>
      <c r="E10" s="34">
        <v>44593</v>
      </c>
      <c r="F10" s="32" t="s">
        <v>7</v>
      </c>
      <c r="G10" s="33" t="s">
        <v>105</v>
      </c>
      <c r="H10" s="32" t="s">
        <v>7</v>
      </c>
      <c r="I10" s="36" t="s">
        <v>7</v>
      </c>
      <c r="J10" s="33"/>
    </row>
    <row r="11" spans="1:10" x14ac:dyDescent="0.25">
      <c r="A11" s="32">
        <v>9</v>
      </c>
      <c r="B11" s="32"/>
      <c r="C11" s="32"/>
      <c r="D11" s="32"/>
      <c r="E11" s="32"/>
      <c r="F11" s="32"/>
      <c r="G11" s="32"/>
      <c r="H11" s="32"/>
      <c r="I11" s="36"/>
      <c r="J11" s="33"/>
    </row>
    <row r="12" spans="1:10" x14ac:dyDescent="0.25">
      <c r="A12" s="32"/>
      <c r="B12" s="32"/>
      <c r="C12" s="32"/>
      <c r="D12" s="32"/>
      <c r="E12" s="32"/>
      <c r="F12" s="32"/>
      <c r="G12" s="32"/>
      <c r="H12" s="32"/>
      <c r="I12" s="36"/>
      <c r="J12" s="33"/>
    </row>
    <row r="13" spans="1:10" x14ac:dyDescent="0.25">
      <c r="A13" s="32"/>
      <c r="B13" s="32"/>
      <c r="C13" s="32"/>
      <c r="D13" s="32"/>
      <c r="E13" s="32"/>
      <c r="F13" s="32"/>
      <c r="G13" s="32"/>
      <c r="H13" s="32"/>
      <c r="I13" s="36"/>
      <c r="J13" s="33"/>
    </row>
    <row r="14" spans="1:10" x14ac:dyDescent="0.25">
      <c r="A14" s="32"/>
      <c r="B14" s="32"/>
      <c r="C14" s="32"/>
      <c r="D14" s="32"/>
      <c r="E14" s="32"/>
      <c r="F14" s="32"/>
      <c r="G14" s="32"/>
      <c r="H14" s="32"/>
      <c r="I14" s="36"/>
      <c r="J14" s="33"/>
    </row>
    <row r="15" spans="1:10" x14ac:dyDescent="0.25">
      <c r="A15" s="32"/>
      <c r="B15" s="32"/>
      <c r="C15" s="32"/>
      <c r="D15" s="32"/>
      <c r="E15" s="32"/>
      <c r="F15" s="32"/>
      <c r="G15" s="32"/>
      <c r="H15" s="32"/>
      <c r="I15" s="36"/>
      <c r="J15" s="33"/>
    </row>
    <row r="16" spans="1:10" x14ac:dyDescent="0.25">
      <c r="A16" s="32"/>
      <c r="B16" s="32"/>
      <c r="C16" s="32"/>
      <c r="D16" s="32"/>
      <c r="E16" s="32"/>
      <c r="F16" s="32"/>
      <c r="G16" s="32"/>
      <c r="H16" s="32"/>
      <c r="I16" s="36"/>
      <c r="J16" s="33"/>
    </row>
    <row r="17" spans="1:10" x14ac:dyDescent="0.25">
      <c r="A17" s="32"/>
      <c r="B17" s="32"/>
      <c r="C17" s="32"/>
      <c r="D17" s="32"/>
      <c r="E17" s="32"/>
      <c r="F17" s="32"/>
      <c r="G17" s="32"/>
      <c r="H17" s="32"/>
      <c r="I17" s="36"/>
      <c r="J17" s="33"/>
    </row>
    <row r="18" spans="1:10" x14ac:dyDescent="0.25">
      <c r="A18" s="32"/>
      <c r="B18" s="32"/>
      <c r="C18" s="32"/>
      <c r="D18" s="32"/>
      <c r="E18" s="32"/>
      <c r="F18" s="32"/>
      <c r="G18" s="32"/>
      <c r="H18" s="32"/>
      <c r="I18" s="36"/>
      <c r="J18" s="33"/>
    </row>
    <row r="19" spans="1:10" x14ac:dyDescent="0.25">
      <c r="A19" s="32"/>
      <c r="B19" s="32"/>
      <c r="C19" s="32"/>
      <c r="D19" s="32"/>
      <c r="E19" s="32"/>
      <c r="F19" s="32"/>
      <c r="G19" s="32"/>
      <c r="H19" s="32"/>
      <c r="I19" s="36"/>
      <c r="J19" s="33"/>
    </row>
    <row r="20" spans="1:10" x14ac:dyDescent="0.25">
      <c r="A20" s="32"/>
      <c r="B20" s="32"/>
      <c r="C20" s="32"/>
      <c r="D20" s="32"/>
      <c r="E20" s="32"/>
      <c r="F20" s="32"/>
      <c r="G20" s="32"/>
      <c r="H20" s="32"/>
      <c r="I20" s="36"/>
      <c r="J20" s="33"/>
    </row>
    <row r="21" spans="1:10" x14ac:dyDescent="0.25">
      <c r="A21" s="32"/>
      <c r="B21" s="32"/>
      <c r="C21" s="32"/>
      <c r="D21" s="32"/>
      <c r="E21" s="32"/>
      <c r="F21" s="32"/>
      <c r="G21" s="32"/>
      <c r="H21" s="32"/>
      <c r="I21" s="36"/>
      <c r="J21" s="33"/>
    </row>
    <row r="22" spans="1:10" x14ac:dyDescent="0.25">
      <c r="A22" s="32"/>
      <c r="B22" s="32"/>
      <c r="C22" s="32"/>
      <c r="D22" s="32"/>
      <c r="E22" s="32"/>
      <c r="F22" s="32"/>
      <c r="G22" s="32"/>
      <c r="H22" s="32"/>
      <c r="I22" s="36"/>
      <c r="J22" s="33"/>
    </row>
    <row r="23" spans="1:10" x14ac:dyDescent="0.25">
      <c r="A23" s="32"/>
      <c r="B23" s="32"/>
      <c r="C23" s="32"/>
      <c r="D23" s="32"/>
      <c r="E23" s="32"/>
      <c r="F23" s="32"/>
      <c r="G23" s="32"/>
      <c r="H23" s="32"/>
      <c r="I23" s="36"/>
      <c r="J23" s="33"/>
    </row>
    <row r="24" spans="1:10" x14ac:dyDescent="0.25">
      <c r="A24" s="32"/>
      <c r="B24" s="32"/>
      <c r="C24" s="32"/>
      <c r="D24" s="32"/>
      <c r="E24" s="32"/>
      <c r="F24" s="32"/>
      <c r="G24" s="32"/>
      <c r="H24" s="32"/>
      <c r="I24" s="36"/>
      <c r="J24" s="33"/>
    </row>
    <row r="25" spans="1:10" x14ac:dyDescent="0.25">
      <c r="A25" s="32"/>
      <c r="B25" s="32"/>
      <c r="C25" s="32"/>
      <c r="D25" s="32"/>
      <c r="E25" s="32"/>
      <c r="F25" s="32"/>
      <c r="G25" s="32"/>
      <c r="H25" s="32"/>
      <c r="I25" s="36"/>
      <c r="J25" s="33"/>
    </row>
    <row r="26" spans="1:10" x14ac:dyDescent="0.25">
      <c r="A26" s="32"/>
      <c r="B26" s="32"/>
      <c r="C26" s="32"/>
      <c r="D26" s="32"/>
      <c r="E26" s="32"/>
      <c r="F26" s="32"/>
      <c r="G26" s="32"/>
      <c r="H26" s="32"/>
      <c r="I26" s="36"/>
      <c r="J26" s="33"/>
    </row>
    <row r="27" spans="1:10" x14ac:dyDescent="0.25">
      <c r="A27" s="32"/>
      <c r="B27" s="32"/>
      <c r="C27" s="32"/>
      <c r="D27" s="32"/>
      <c r="E27" s="32"/>
      <c r="F27" s="32"/>
      <c r="G27" s="32"/>
      <c r="H27" s="32"/>
      <c r="I27" s="36"/>
      <c r="J27" s="33"/>
    </row>
    <row r="28" spans="1:10" x14ac:dyDescent="0.25">
      <c r="A28" s="32"/>
      <c r="B28" s="32"/>
      <c r="C28" s="32"/>
      <c r="D28" s="32"/>
      <c r="E28" s="32"/>
      <c r="F28" s="32"/>
      <c r="G28" s="32"/>
      <c r="H28" s="32"/>
      <c r="I28" s="36"/>
      <c r="J28" s="33"/>
    </row>
    <row r="29" spans="1:10" x14ac:dyDescent="0.25">
      <c r="A29" s="32"/>
      <c r="B29" s="32"/>
      <c r="C29" s="32"/>
      <c r="D29" s="32"/>
      <c r="E29" s="32"/>
      <c r="F29" s="32"/>
      <c r="G29" s="32"/>
      <c r="H29" s="32"/>
      <c r="I29" s="36"/>
      <c r="J29" s="33"/>
    </row>
    <row r="30" spans="1:10" x14ac:dyDescent="0.25">
      <c r="A30" s="32"/>
      <c r="B30" s="32"/>
      <c r="C30" s="32"/>
      <c r="D30" s="32"/>
      <c r="E30" s="32"/>
      <c r="F30" s="32"/>
      <c r="G30" s="32"/>
      <c r="H30" s="32"/>
      <c r="I30" s="32"/>
      <c r="J30" s="33"/>
    </row>
    <row r="31" spans="1:10" x14ac:dyDescent="0.25">
      <c r="A31" s="32"/>
      <c r="B31" s="32"/>
      <c r="C31" s="32"/>
      <c r="D31" s="32"/>
      <c r="E31" s="32"/>
      <c r="F31" s="32"/>
      <c r="G31" s="32"/>
      <c r="H31" s="32"/>
      <c r="I31" s="32"/>
      <c r="J31" s="33"/>
    </row>
    <row r="32" spans="1:10" x14ac:dyDescent="0.25">
      <c r="A32" s="32"/>
      <c r="B32" s="32"/>
      <c r="C32" s="32"/>
      <c r="D32" s="32"/>
      <c r="E32" s="32"/>
      <c r="F32" s="32"/>
      <c r="G32" s="32"/>
      <c r="H32" s="32"/>
      <c r="I32" s="32"/>
      <c r="J32" s="33"/>
    </row>
    <row r="33" spans="1:10" x14ac:dyDescent="0.25">
      <c r="A33" s="32"/>
      <c r="B33" s="32"/>
      <c r="C33" s="32"/>
      <c r="D33" s="32"/>
      <c r="E33" s="32"/>
      <c r="F33" s="32"/>
      <c r="G33" s="32"/>
      <c r="H33" s="32"/>
      <c r="I33" s="32"/>
      <c r="J33" s="33"/>
    </row>
    <row r="34" spans="1:10" x14ac:dyDescent="0.25">
      <c r="A34" s="32"/>
      <c r="B34" s="32"/>
      <c r="C34" s="32"/>
      <c r="D34" s="32"/>
      <c r="E34" s="32"/>
      <c r="F34" s="32"/>
      <c r="G34" s="32"/>
      <c r="H34" s="32"/>
      <c r="I34" s="32"/>
      <c r="J34" s="33"/>
    </row>
    <row r="35" spans="1:10" x14ac:dyDescent="0.25">
      <c r="A35" s="32"/>
      <c r="B35" s="32"/>
      <c r="C35" s="32"/>
      <c r="D35" s="32"/>
      <c r="E35" s="32"/>
      <c r="F35" s="32"/>
      <c r="G35" s="32"/>
      <c r="H35" s="32"/>
      <c r="I35" s="32"/>
      <c r="J35" s="33"/>
    </row>
    <row r="36" spans="1:10" x14ac:dyDescent="0.25">
      <c r="A36" s="32"/>
      <c r="B36" s="32"/>
      <c r="C36" s="32"/>
      <c r="D36" s="32"/>
      <c r="E36" s="32"/>
      <c r="F36" s="32"/>
      <c r="G36" s="32"/>
      <c r="H36" s="32"/>
      <c r="I36" s="32"/>
      <c r="J36" s="33"/>
    </row>
    <row r="37" spans="1:10" x14ac:dyDescent="0.25">
      <c r="A37" s="32"/>
      <c r="B37" s="32"/>
      <c r="C37" s="32"/>
      <c r="D37" s="32"/>
      <c r="E37" s="32"/>
      <c r="F37" s="32"/>
      <c r="G37" s="32"/>
      <c r="H37" s="32"/>
      <c r="I37" s="32"/>
      <c r="J37" s="33"/>
    </row>
    <row r="38" spans="1:10" x14ac:dyDescent="0.25">
      <c r="A38" s="32"/>
      <c r="B38" s="32"/>
      <c r="C38" s="32"/>
      <c r="D38" s="32"/>
      <c r="E38" s="32"/>
      <c r="F38" s="32"/>
      <c r="G38" s="32"/>
      <c r="H38" s="32"/>
      <c r="I38" s="32"/>
      <c r="J38" s="33"/>
    </row>
  </sheetData>
  <conditionalFormatting sqref="E3:E10">
    <cfRule type="cellIs" dxfId="10" priority="10" operator="equal">
      <formula>"Unknown"</formula>
    </cfRule>
  </conditionalFormatting>
  <conditionalFormatting sqref="F3:F10">
    <cfRule type="cellIs" dxfId="9" priority="9" operator="equal">
      <formula>"N"</formula>
    </cfRule>
  </conditionalFormatting>
  <conditionalFormatting sqref="H3:H10">
    <cfRule type="cellIs" dxfId="8" priority="8" operator="equal">
      <formula>"N"</formula>
    </cfRule>
  </conditionalFormatting>
  <conditionalFormatting sqref="I3:I10">
    <cfRule type="cellIs" dxfId="7" priority="7" operator="equal">
      <formula>"N"</formula>
    </cfRule>
  </conditionalFormatting>
  <conditionalFormatting sqref="E2">
    <cfRule type="cellIs" dxfId="6" priority="6" operator="equal">
      <formula>"Unknown"</formula>
    </cfRule>
  </conditionalFormatting>
  <conditionalFormatting sqref="F2">
    <cfRule type="cellIs" dxfId="5" priority="5" operator="equal">
      <formula>"N"</formula>
    </cfRule>
  </conditionalFormatting>
  <conditionalFormatting sqref="H2">
    <cfRule type="cellIs" dxfId="4" priority="4" operator="equal">
      <formula>"N"</formula>
    </cfRule>
  </conditionalFormatting>
  <conditionalFormatting sqref="I2">
    <cfRule type="cellIs" dxfId="3" priority="3" operator="equal">
      <formula>"N"</formula>
    </cfRule>
  </conditionalFormatting>
  <conditionalFormatting sqref="J3:J10">
    <cfRule type="cellIs" dxfId="2" priority="2" operator="equal">
      <formula>"N"</formula>
    </cfRule>
  </conditionalFormatting>
  <conditionalFormatting sqref="J2">
    <cfRule type="cellIs" dxfId="1" priority="1" operator="equal">
      <formula>"N"</formula>
    </cfRule>
  </conditionalFormatting>
  <pageMargins left="0.7" right="0.7" top="0.75" bottom="0.75" header="0.3" footer="0.3"/>
  <pageSetup paperSize="9" scale="77" fitToHeight="0"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QPJ</vt:lpstr>
      <vt:lpstr>Gandy Garden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jaxnpete</dc:creator>
  <cp:lastModifiedBy>jaxnpete</cp:lastModifiedBy>
  <cp:lastPrinted>2022-04-02T14:59:18Z</cp:lastPrinted>
  <dcterms:created xsi:type="dcterms:W3CDTF">2022-02-18T11:53:50Z</dcterms:created>
  <dcterms:modified xsi:type="dcterms:W3CDTF">2022-04-25T12:10:11Z</dcterms:modified>
</cp:coreProperties>
</file>